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hareserver\Общая\Комитет по финансам\! Председатель КФ Егорова Е.Г\бюджет 2025 год\Бюджет 2025-2027 С ПОПРАВКАМИ\"/>
    </mc:Choice>
  </mc:AlternateContent>
  <xr:revisionPtr revIDLastSave="0" documentId="13_ncr:1_{44202EED-7F6C-4400-B716-C50990939391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ИсточникиДеф" sheetId="1" r:id="rId1"/>
    <sheet name="РосписьИст" sheetId="4" r:id="rId2"/>
    <sheet name="КП Ист" sheetId="5" r:id="rId3"/>
    <sheet name="Лист3" sheetId="6" r:id="rId4"/>
  </sheets>
  <externalReferences>
    <externalReference r:id="rId5"/>
  </externalReferences>
  <definedNames>
    <definedName name="_xlnm.Print_Area" localSheetId="0">ИсточникиДеф!$A$1:$G$33</definedName>
    <definedName name="_xlnm.Print_Area" localSheetId="2">'КП Ист'!$B$1:$E$30</definedName>
    <definedName name="_xlnm.Print_Area" localSheetId="3">Лист3!$B$1:$E$35</definedName>
    <definedName name="_xlnm.Print_Area" localSheetId="1">РосписьИст!$A$1:$F$16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5" l="1"/>
  <c r="E16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D8" i="5"/>
  <c r="C8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10" i="5"/>
  <c r="B9" i="5"/>
  <c r="B8" i="5"/>
  <c r="E28" i="6"/>
  <c r="E27" i="6"/>
  <c r="E26" i="6" s="1"/>
  <c r="E25" i="6" s="1"/>
  <c r="F24" i="6"/>
  <c r="E24" i="6" s="1"/>
  <c r="E23" i="6" s="1"/>
  <c r="E22" i="6" s="1"/>
  <c r="E21" i="6" s="1"/>
  <c r="E20" i="6" s="1"/>
  <c r="E18" i="6"/>
  <c r="E16" i="6"/>
  <c r="E15" i="6"/>
  <c r="E13" i="6"/>
  <c r="E10" i="6" s="1"/>
  <c r="E11" i="6"/>
  <c r="E9" i="6" l="1"/>
  <c r="E7" i="4"/>
  <c r="F8" i="4"/>
  <c r="D7" i="4"/>
  <c r="E8" i="4" l="1"/>
  <c r="E18" i="5" l="1"/>
  <c r="D8" i="4"/>
  <c r="E27" i="5"/>
  <c r="E17" i="5" l="1"/>
  <c r="E15" i="5"/>
  <c r="E12" i="5" l="1"/>
  <c r="E14" i="5"/>
  <c r="E26" i="5" l="1"/>
  <c r="E24" i="5" l="1"/>
  <c r="E25" i="5"/>
  <c r="E11" i="5" l="1"/>
  <c r="E10" i="5" l="1"/>
  <c r="F7" i="4"/>
  <c r="E23" i="5"/>
  <c r="E9" i="5" l="1"/>
  <c r="E22" i="5"/>
  <c r="E21" i="5" l="1"/>
  <c r="E20" i="5" l="1"/>
  <c r="E19" i="5" l="1"/>
  <c r="E8" i="5" l="1"/>
</calcChain>
</file>

<file path=xl/sharedStrings.xml><?xml version="1.0" encoding="utf-8"?>
<sst xmlns="http://schemas.openxmlformats.org/spreadsheetml/2006/main" count="175" uniqueCount="94">
  <si>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</si>
  <si>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</si>
  <si>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</si>
  <si>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</si>
  <si>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</si>
  <si>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</si>
  <si>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</t>
  </si>
  <si>
    <t>ИСТОЧНИКИ</t>
  </si>
  <si>
    <t>рублей</t>
  </si>
  <si>
    <t>01 00 00 00 00 0000 000</t>
  </si>
  <si>
    <t>000</t>
  </si>
  <si>
    <t>01 02 00 00 00 0000 000</t>
  </si>
  <si>
    <t>01 02 00 00 00 0000 700</t>
  </si>
  <si>
    <t>01 02 00 00 04 0000 710</t>
  </si>
  <si>
    <t>01 02 00 00 00 0000 800</t>
  </si>
  <si>
    <t>01 05 00 00 00 0000 000</t>
  </si>
  <si>
    <t>01 05 00 00 00 0000 500</t>
  </si>
  <si>
    <t>01 05 02 00 00 0000 500</t>
  </si>
  <si>
    <t>01 05 02 01 00 0000 510</t>
  </si>
  <si>
    <t>01 05 02 01 04 0000 510</t>
  </si>
  <si>
    <t>01 05 00 00 00 0000 600</t>
  </si>
  <si>
    <t>01 05 02 00 00 0000 600</t>
  </si>
  <si>
    <t>01 05 02 01 04 0000 610</t>
  </si>
  <si>
    <t>908</t>
  </si>
  <si>
    <t>Кредиты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</si>
  <si>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</si>
  <si>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Сумма</t>
  </si>
  <si>
    <t>01 05 02 01 00 0000 610</t>
  </si>
  <si>
    <t>01 02 00 00 04 0000 810</t>
  </si>
  <si>
    <t>к решению Думы</t>
  </si>
  <si>
    <t>города Усолье-Сибирское</t>
  </si>
  <si>
    <t>финансирования дефицита бюджета</t>
  </si>
  <si>
    <t>01 03 00 00 00 0000 000</t>
  </si>
  <si>
    <t>Бюджетные кредиты от других бюджетов бюджетной системы Российской Федерации</t>
  </si>
  <si>
    <t>01 03 01 00 00 0000 700</t>
  </si>
  <si>
    <t>01 03 01 00 04 0000 710</t>
  </si>
  <si>
    <t>01 03 01 00 00 0000 800</t>
  </si>
  <si>
    <t>01 03 01 00 04 0000 810</t>
  </si>
  <si>
    <t>Уменьшение прочих остатков денежных средств бюджетов городских округов</t>
  </si>
  <si>
    <t>плановый период</t>
  </si>
  <si>
    <t xml:space="preserve">
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</si>
  <si>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</si>
  <si>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</si>
  <si>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</t>
  </si>
  <si>
    <t>Погашение кредитов, предоставленных кредитными организациями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</si>
  <si>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</si>
  <si>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</si>
  <si>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</si>
  <si>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</si>
  <si>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</si>
  <si>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№7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</si>
  <si>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</si>
  <si>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</si>
  <si>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2025 год</t>
  </si>
  <si>
    <t>А.И. Голубева</t>
  </si>
  <si>
    <t>Раздел 2.  Бюджетные ассигнования по источникам финансирования дефицита 
бюджета города Усолье-Сибирское</t>
  </si>
  <si>
    <t>Код источника внутреннего финансирования дефицита бюджета города по бюджетной классификации</t>
  </si>
  <si>
    <t xml:space="preserve">Наименование </t>
  </si>
  <si>
    <t>Сумма на 2025 год планового периода, руб.</t>
  </si>
  <si>
    <t xml:space="preserve">             1</t>
  </si>
  <si>
    <t>Начальник отдела доходов КФ</t>
  </si>
  <si>
    <t>Сумма на 2024 текущий финансовый год, руб.</t>
  </si>
  <si>
    <t>Сумма на 2026 год планового периода, руб.</t>
  </si>
  <si>
    <t xml:space="preserve">                                                                                                 РАЗДЕЛ 3. КАССОВЫЙ ПЛАН</t>
  </si>
  <si>
    <t xml:space="preserve">                                                                                              ПО ПОСТУПЛЕНИЯМ И ВЫПЛАТАМ</t>
  </si>
  <si>
    <t xml:space="preserve">                                                                                             ИЗ ИСТОЧНИКОВ ФИНАНСИРОВАНИЯ ДЕФИЦИТА</t>
  </si>
  <si>
    <t xml:space="preserve">                                                                                                  БЮДЖЕТА ГОРОДА УСОЛЬЕ-СИБИРСКОЕ</t>
  </si>
  <si>
    <t xml:space="preserve">                                                                                          НА  2019 ГОД</t>
  </si>
  <si>
    <t>в соответствии с решением Думы города Усолье-Сибирское от 08.08.2019 № 44/7</t>
  </si>
  <si>
    <t xml:space="preserve">
</t>
  </si>
  <si>
    <t>Наименование показателя</t>
  </si>
  <si>
    <t>Код источника финансирования дефицита бюджета бюджетной  
классификации Российской Федерации</t>
  </si>
  <si>
    <t>Сумма, руб.</t>
  </si>
  <si>
    <t>Источники внутреннего финансирования дефицита бюджета- всего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</si>
  <si>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</si>
  <si>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</si>
  <si>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</si>
  <si>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Погашение бюджетами городских округов 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</si>
  <si>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</si>
  <si>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</si>
  <si>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</si>
  <si>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</si>
  <si>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Уменьшение прочих остатков денежных средств бюджета городских округов</t>
  </si>
  <si>
    <t>Справочно:</t>
  </si>
  <si>
    <t>Предельный объем денежных средств, используемых на осуществление операций по управлению остатками средств на едином счете бюджета</t>
  </si>
  <si>
    <t xml:space="preserve">Начальник отдела доходов КФ                                        </t>
  </si>
  <si>
    <t xml:space="preserve">РАЗДЕЛ 3. КАССОВЫЙ ПЛАН </t>
  </si>
  <si>
    <t>в соответствии с решением Думы города Усолье-Сибирское от 03.05.2024 № 31/8</t>
  </si>
  <si>
    <t xml:space="preserve">ПО ПОСТУПЛЕНИЯМ И ВЫПЛАТАМ ИЗ ИСТОЧНИКОВ ФИНАНСИРОВАНИЯ </t>
  </si>
  <si>
    <t>ДЕФИЦИТА  БЮДЖЕТА ГОРОДА УСОЛЬЕ-СИБИРСКОЕ НА  2024 ГОД</t>
  </si>
  <si>
    <t>2027 год</t>
  </si>
  <si>
    <t>города Усолье-Сибирское на 2025 год и плановый период 2026-2027 годов</t>
  </si>
  <si>
    <t>от 19.12.2024 №____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</si>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</sst>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0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2" fillId="0" borderId="0"/>
    <xf numFmtId="0" fontId="2" fillId="0" borderId="0"/>
    <xf numFmtId="9" fontId="13" fillId="0" borderId="0" applyFont="0" applyFill="0" applyBorder="0" applyAlignment="0" applyProtection="0"/>
    <xf numFmtId="0" fontId="14" fillId="0" borderId="0"/>
    <xf numFmtId="0" fontId="4" fillId="0" borderId="0"/>
    <xf numFmtId="0" fontId="12" fillId="0" borderId="0"/>
    <xf numFmtId="0" fontId="1" fillId="0" borderId="0"/>
    <xf numFmtId="0" fontId="12" fillId="0" borderId="0"/>
    <xf numFmtId="0" fontId="3" fillId="0" borderId="0"/>
  </cellStyleXfs>
  <cellXfs count="115">
    <xf numFmtId="0" fontId="0" fillId="0" borderId="0" xfId="0"/>
    <xf numFmtId="0" fontId="5" fillId="0" borderId="0" xfId="0" applyFont="1" applyProtection="1">
      <protection hidden="1"/>
    </xf>
    <xf numFmtId="49" fontId="5" fillId="0" borderId="0" xfId="0" applyNumberFormat="1" applyFont="1" applyProtection="1">
      <protection hidden="1"/>
    </xf>
    <xf numFmtId="0" fontId="5" fillId="0" borderId="0" xfId="0" applyFont="1" applyAlignment="1" applyProtection="1">
      <alignment vertical="top" wrapText="1"/>
      <protection hidden="1"/>
    </xf>
    <xf numFmtId="4" fontId="5" fillId="0" borderId="0" xfId="0" applyNumberFormat="1" applyFont="1" applyProtection="1">
      <protection hidden="1"/>
    </xf>
    <xf numFmtId="49" fontId="7" fillId="0" borderId="5" xfId="0" applyNumberFormat="1" applyFont="1" applyBorder="1" applyAlignment="1" applyProtection="1">
      <alignment horizontal="right" vertical="top" shrinkToFit="1"/>
      <protection locked="0" hidden="1"/>
    </xf>
    <xf numFmtId="49" fontId="7" fillId="0" borderId="3" xfId="0" applyNumberFormat="1" applyFont="1" applyBorder="1" applyAlignment="1" applyProtection="1">
      <alignment horizontal="right" vertical="top" shrinkToFit="1"/>
      <protection locked="0" hidden="1"/>
    </xf>
    <xf numFmtId="0" fontId="7" fillId="0" borderId="1" xfId="0" applyFont="1" applyBorder="1" applyAlignment="1" applyProtection="1">
      <alignment vertical="top" wrapText="1"/>
      <protection locked="0" hidden="1"/>
    </xf>
    <xf numFmtId="4" fontId="7" fillId="0" borderId="1" xfId="0" applyNumberFormat="1" applyFont="1" applyBorder="1" applyAlignment="1" applyProtection="1">
      <alignment vertical="top"/>
      <protection locked="0" hidden="1"/>
    </xf>
    <xf numFmtId="49" fontId="6" fillId="0" borderId="0" xfId="0" applyNumberFormat="1" applyFont="1" applyAlignment="1" applyProtection="1">
      <alignment horizontal="right" vertical="top" shrinkToFit="1"/>
      <protection locked="0" hidden="1"/>
    </xf>
    <xf numFmtId="0" fontId="6" fillId="0" borderId="1" xfId="0" applyFont="1" applyBorder="1" applyAlignment="1" applyProtection="1">
      <alignment vertical="top" wrapText="1"/>
      <protection locked="0" hidden="1"/>
    </xf>
    <xf numFmtId="4" fontId="6" fillId="0" borderId="1" xfId="0" applyNumberFormat="1" applyFont="1" applyBorder="1" applyAlignment="1" applyProtection="1">
      <alignment vertical="top"/>
      <protection locked="0" hidden="1"/>
    </xf>
    <xf numFmtId="49" fontId="6" fillId="0" borderId="3" xfId="0" applyNumberFormat="1" applyFont="1" applyBorder="1" applyAlignment="1" applyProtection="1">
      <alignment horizontal="right" vertical="top" shrinkToFit="1"/>
      <protection locked="0" hidden="1"/>
    </xf>
    <xf numFmtId="0" fontId="8" fillId="0" borderId="1" xfId="0" applyFont="1" applyBorder="1" applyAlignment="1" applyProtection="1">
      <alignment horizontal="left" vertical="top" wrapText="1"/>
      <protection locked="0" hidden="1"/>
    </xf>
    <xf numFmtId="4" fontId="8" fillId="0" borderId="1" xfId="0" applyNumberFormat="1" applyFont="1" applyBorder="1" applyAlignment="1" applyProtection="1">
      <alignment vertical="top"/>
      <protection locked="0" hidden="1"/>
    </xf>
    <xf numFmtId="0" fontId="6" fillId="0" borderId="1" xfId="0" applyFont="1" applyBorder="1" applyAlignment="1" applyProtection="1">
      <alignment horizontal="left" vertical="top" wrapText="1"/>
      <protection locked="0" hidden="1"/>
    </xf>
    <xf numFmtId="0" fontId="7" fillId="0" borderId="0" xfId="0" applyFont="1" applyAlignment="1" applyProtection="1">
      <alignment horizontal="center" vertical="top"/>
      <protection locked="0" hidden="1"/>
    </xf>
    <xf numFmtId="0" fontId="7" fillId="0" borderId="0" xfId="0" applyFont="1" applyAlignment="1" applyProtection="1">
      <alignment horizontal="center"/>
      <protection locked="0" hidden="1"/>
    </xf>
    <xf numFmtId="49" fontId="6" fillId="0" borderId="0" xfId="0" applyNumberFormat="1" applyFont="1" applyProtection="1">
      <protection locked="0" hidden="1"/>
    </xf>
    <xf numFmtId="0" fontId="6" fillId="0" borderId="0" xfId="0" applyFont="1" applyAlignment="1" applyProtection="1">
      <alignment vertical="top" wrapText="1"/>
      <protection locked="0" hidden="1"/>
    </xf>
    <xf numFmtId="0" fontId="4" fillId="0" borderId="0" xfId="0" applyFont="1" applyAlignment="1" applyProtection="1">
      <alignment horizontal="right"/>
      <protection locked="0" hidden="1"/>
    </xf>
    <xf numFmtId="4" fontId="4" fillId="0" borderId="0" xfId="0" applyNumberFormat="1" applyFont="1" applyProtection="1">
      <protection hidden="1"/>
    </xf>
    <xf numFmtId="1" fontId="4" fillId="0" borderId="1" xfId="0" applyNumberFormat="1" applyFont="1" applyBorder="1" applyAlignment="1" applyProtection="1">
      <alignment horizontal="center" vertical="top" wrapText="1"/>
      <protection locked="0" hidden="1"/>
    </xf>
    <xf numFmtId="0" fontId="4" fillId="0" borderId="0" xfId="0" applyFont="1" applyProtection="1">
      <protection hidden="1"/>
    </xf>
    <xf numFmtId="49" fontId="4" fillId="0" borderId="0" xfId="0" applyNumberFormat="1" applyFont="1" applyProtection="1">
      <protection locked="0" hidden="1"/>
    </xf>
    <xf numFmtId="0" fontId="4" fillId="0" borderId="0" xfId="0" applyFont="1" applyAlignment="1" applyProtection="1">
      <alignment vertical="top" wrapText="1"/>
      <protection locked="0" hidden="1"/>
    </xf>
    <xf numFmtId="0" fontId="4" fillId="0" borderId="0" xfId="0" applyFont="1" applyAlignment="1" applyProtection="1">
      <alignment wrapText="1"/>
      <protection hidden="1"/>
    </xf>
    <xf numFmtId="49" fontId="4" fillId="0" borderId="6" xfId="0" applyNumberFormat="1" applyFont="1" applyBorder="1" applyAlignment="1" applyProtection="1">
      <alignment horizontal="right" vertical="top" shrinkToFit="1"/>
      <protection locked="0" hidden="1"/>
    </xf>
    <xf numFmtId="49" fontId="4" fillId="0" borderId="5" xfId="0" applyNumberFormat="1" applyFont="1" applyBorder="1" applyAlignment="1" applyProtection="1">
      <alignment horizontal="right" vertical="top" shrinkToFit="1"/>
      <protection locked="0" hidden="1"/>
    </xf>
    <xf numFmtId="49" fontId="4" fillId="0" borderId="0" xfId="0" applyNumberFormat="1" applyFont="1" applyProtection="1">
      <protection hidden="1"/>
    </xf>
    <xf numFmtId="0" fontId="4" fillId="0" borderId="0" xfId="0" applyFont="1" applyAlignment="1" applyProtection="1">
      <alignment vertical="top" wrapText="1"/>
      <protection hidden="1"/>
    </xf>
    <xf numFmtId="49" fontId="4" fillId="0" borderId="0" xfId="0" applyNumberFormat="1" applyFont="1" applyAlignment="1" applyProtection="1">
      <alignment horizontal="centerContinuous"/>
      <protection locked="0" hidden="1"/>
    </xf>
    <xf numFmtId="0" fontId="7" fillId="0" borderId="0" xfId="0" applyFont="1" applyAlignment="1" applyProtection="1">
      <alignment horizontal="centerContinuous" vertical="top"/>
      <protection locked="0" hidden="1"/>
    </xf>
    <xf numFmtId="0" fontId="7" fillId="0" borderId="0" xfId="0" applyFont="1" applyAlignment="1" applyProtection="1">
      <alignment horizontal="centerContinuous"/>
      <protection locked="0" hidden="1"/>
    </xf>
    <xf numFmtId="4" fontId="7" fillId="0" borderId="0" xfId="0" applyNumberFormat="1" applyFont="1" applyAlignment="1" applyProtection="1">
      <alignment horizontal="centerContinuous"/>
      <protection locked="0" hidden="1"/>
    </xf>
    <xf numFmtId="0" fontId="4" fillId="0" borderId="0" xfId="0" applyFont="1" applyAlignment="1" applyProtection="1">
      <alignment horizontal="centerContinuous"/>
      <protection locked="0" hidden="1"/>
    </xf>
    <xf numFmtId="49" fontId="5" fillId="0" borderId="0" xfId="0" applyNumberFormat="1" applyFont="1" applyAlignment="1" applyProtection="1">
      <alignment horizontal="centerContinuous"/>
      <protection hidden="1"/>
    </xf>
    <xf numFmtId="0" fontId="5" fillId="0" borderId="0" xfId="0" applyFont="1" applyAlignment="1" applyProtection="1">
      <alignment horizontal="centerContinuous" vertical="top" wrapText="1"/>
      <protection hidden="1"/>
    </xf>
    <xf numFmtId="4" fontId="8" fillId="0" borderId="1" xfId="0" applyNumberFormat="1" applyFont="1" applyFill="1" applyBorder="1" applyAlignment="1" applyProtection="1">
      <alignment vertical="top"/>
      <protection locked="0" hidden="1"/>
    </xf>
    <xf numFmtId="0" fontId="4" fillId="0" borderId="0" xfId="4" applyFont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0" fillId="0" borderId="0" xfId="4" applyFont="1" applyAlignment="1">
      <alignment horizontal="left" vertical="center"/>
    </xf>
    <xf numFmtId="0" fontId="10" fillId="0" borderId="0" xfId="4" applyFont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49" fontId="10" fillId="0" borderId="3" xfId="4" applyNumberFormat="1" applyFont="1" applyBorder="1" applyAlignment="1">
      <alignment horizontal="left" vertical="center"/>
    </xf>
    <xf numFmtId="0" fontId="10" fillId="0" borderId="4" xfId="4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right" shrinkToFit="1"/>
    </xf>
    <xf numFmtId="49" fontId="10" fillId="0" borderId="3" xfId="0" applyNumberFormat="1" applyFont="1" applyBorder="1" applyAlignment="1">
      <alignment horizontal="left" shrinkToFit="1"/>
    </xf>
    <xf numFmtId="0" fontId="10" fillId="0" borderId="1" xfId="0" applyFont="1" applyBorder="1" applyAlignment="1">
      <alignment horizontal="left" wrapText="1"/>
    </xf>
    <xf numFmtId="4" fontId="15" fillId="0" borderId="1" xfId="0" applyNumberFormat="1" applyFont="1" applyBorder="1"/>
    <xf numFmtId="49" fontId="10" fillId="0" borderId="0" xfId="0" applyNumberFormat="1" applyFont="1" applyAlignment="1">
      <alignment horizontal="right" shrinkToFit="1"/>
    </xf>
    <xf numFmtId="49" fontId="10" fillId="0" borderId="0" xfId="0" applyNumberFormat="1" applyFont="1" applyAlignment="1">
      <alignment horizontal="left" shrinkToFit="1"/>
    </xf>
    <xf numFmtId="0" fontId="10" fillId="0" borderId="0" xfId="0" applyFont="1" applyAlignment="1">
      <alignment horizontal="left" wrapText="1"/>
    </xf>
    <xf numFmtId="4" fontId="15" fillId="0" borderId="0" xfId="0" applyNumberFormat="1" applyFont="1"/>
    <xf numFmtId="49" fontId="4" fillId="0" borderId="0" xfId="0" applyNumberFormat="1" applyFont="1" applyAlignment="1">
      <alignment horizontal="right" shrinkToFit="1"/>
    </xf>
    <xf numFmtId="49" fontId="6" fillId="0" borderId="0" xfId="0" applyNumberFormat="1" applyFont="1" applyAlignment="1">
      <alignment horizontal="right" shrinkToFit="1"/>
    </xf>
    <xf numFmtId="0" fontId="6" fillId="0" borderId="0" xfId="0" applyFont="1" applyAlignment="1">
      <alignment horizontal="left" wrapText="1"/>
    </xf>
    <xf numFmtId="4" fontId="8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10" fillId="0" borderId="0" xfId="4" applyFont="1" applyAlignment="1">
      <alignment horizontal="left" vertical="center" wrapText="1"/>
    </xf>
    <xf numFmtId="0" fontId="10" fillId="0" borderId="0" xfId="4" applyFont="1" applyAlignment="1">
      <alignment vertical="center" wrapText="1"/>
    </xf>
    <xf numFmtId="0" fontId="4" fillId="0" borderId="0" xfId="5"/>
    <xf numFmtId="166" fontId="4" fillId="0" borderId="0" xfId="6" applyNumberFormat="1" applyFont="1" applyAlignment="1">
      <alignment horizontal="center"/>
    </xf>
    <xf numFmtId="0" fontId="4" fillId="0" borderId="0" xfId="5" applyAlignment="1">
      <alignment horizontal="right"/>
    </xf>
    <xf numFmtId="0" fontId="1" fillId="0" borderId="0" xfId="7"/>
    <xf numFmtId="0" fontId="4" fillId="0" borderId="0" xfId="8" applyFont="1" applyAlignment="1">
      <alignment vertical="top" wrapText="1"/>
    </xf>
    <xf numFmtId="0" fontId="4" fillId="0" borderId="0" xfId="8" applyFont="1" applyAlignment="1">
      <alignment horizontal="center" vertical="top" wrapText="1"/>
    </xf>
    <xf numFmtId="0" fontId="4" fillId="0" borderId="0" xfId="6" applyFont="1" applyAlignment="1">
      <alignment vertical="center" wrapText="1"/>
    </xf>
    <xf numFmtId="2" fontId="4" fillId="0" borderId="1" xfId="6" applyNumberFormat="1" applyFont="1" applyBorder="1" applyAlignment="1">
      <alignment horizontal="center" vertical="center" wrapText="1"/>
    </xf>
    <xf numFmtId="0" fontId="11" fillId="0" borderId="0" xfId="6" applyFont="1"/>
    <xf numFmtId="0" fontId="11" fillId="0" borderId="1" xfId="6" applyFont="1" applyBorder="1" applyAlignment="1">
      <alignment horizontal="left" wrapText="1"/>
    </xf>
    <xf numFmtId="49" fontId="11" fillId="0" borderId="5" xfId="6" applyNumberFormat="1" applyFont="1" applyBorder="1" applyAlignment="1">
      <alignment horizontal="right" shrinkToFit="1"/>
    </xf>
    <xf numFmtId="49" fontId="11" fillId="0" borderId="3" xfId="6" applyNumberFormat="1" applyFont="1" applyBorder="1" applyAlignment="1">
      <alignment horizontal="right" shrinkToFit="1"/>
    </xf>
    <xf numFmtId="4" fontId="11" fillId="0" borderId="1" xfId="6" applyNumberFormat="1" applyFont="1" applyBorder="1"/>
    <xf numFmtId="0" fontId="4" fillId="0" borderId="1" xfId="6" applyFont="1" applyBorder="1" applyAlignment="1">
      <alignment horizontal="left" wrapText="1"/>
    </xf>
    <xf numFmtId="49" fontId="4" fillId="0" borderId="6" xfId="6" applyNumberFormat="1" applyFont="1" applyBorder="1" applyAlignment="1">
      <alignment horizontal="right" shrinkToFit="1"/>
    </xf>
    <xf numFmtId="49" fontId="4" fillId="0" borderId="0" xfId="6" applyNumberFormat="1" applyFont="1" applyAlignment="1">
      <alignment horizontal="right" shrinkToFit="1"/>
    </xf>
    <xf numFmtId="4" fontId="4" fillId="0" borderId="1" xfId="6" applyNumberFormat="1" applyFont="1" applyBorder="1"/>
    <xf numFmtId="49" fontId="4" fillId="0" borderId="5" xfId="6" applyNumberFormat="1" applyFont="1" applyBorder="1" applyAlignment="1">
      <alignment horizontal="right" shrinkToFit="1"/>
    </xf>
    <xf numFmtId="49" fontId="4" fillId="0" borderId="3" xfId="6" applyNumberFormat="1" applyFont="1" applyBorder="1" applyAlignment="1">
      <alignment horizontal="right" shrinkToFit="1"/>
    </xf>
    <xf numFmtId="4" fontId="4" fillId="2" borderId="1" xfId="6" applyNumberFormat="1" applyFont="1" applyFill="1" applyBorder="1"/>
    <xf numFmtId="4" fontId="4" fillId="0" borderId="0" xfId="7" applyNumberFormat="1" applyFont="1" applyProtection="1">
      <protection hidden="1"/>
    </xf>
    <xf numFmtId="4" fontId="1" fillId="0" borderId="0" xfId="7" applyNumberFormat="1"/>
    <xf numFmtId="0" fontId="4" fillId="0" borderId="0" xfId="6" applyFont="1" applyAlignment="1">
      <alignment horizontal="left" wrapText="1" indent="1"/>
    </xf>
    <xf numFmtId="4" fontId="4" fillId="0" borderId="0" xfId="6" applyNumberFormat="1" applyFont="1"/>
    <xf numFmtId="0" fontId="4" fillId="0" borderId="0" xfId="6" applyFont="1" applyAlignment="1">
      <alignment horizontal="left" wrapText="1"/>
    </xf>
    <xf numFmtId="0" fontId="16" fillId="0" borderId="0" xfId="6" applyFont="1" applyAlignment="1">
      <alignment wrapText="1"/>
    </xf>
    <xf numFmtId="49" fontId="4" fillId="0" borderId="0" xfId="6" applyNumberFormat="1" applyFont="1"/>
    <xf numFmtId="0" fontId="4" fillId="0" borderId="0" xfId="9" applyFont="1" applyAlignment="1">
      <alignment horizontal="left"/>
    </xf>
    <xf numFmtId="0" fontId="4" fillId="0" borderId="0" xfId="6" applyFont="1" applyAlignment="1">
      <alignment horizontal="center" wrapText="1"/>
    </xf>
    <xf numFmtId="166" fontId="4" fillId="0" borderId="0" xfId="6" applyNumberFormat="1" applyFont="1" applyAlignment="1">
      <alignment horizontal="centerContinuous"/>
    </xf>
    <xf numFmtId="0" fontId="4" fillId="0" borderId="0" xfId="5" applyAlignment="1">
      <alignment horizontal="centerContinuous"/>
    </xf>
    <xf numFmtId="0" fontId="1" fillId="0" borderId="0" xfId="7" applyAlignment="1">
      <alignment horizontal="centerContinuous"/>
    </xf>
    <xf numFmtId="0" fontId="4" fillId="0" borderId="0" xfId="6" applyFont="1" applyBorder="1" applyAlignment="1">
      <alignment horizontal="left" wrapText="1"/>
    </xf>
    <xf numFmtId="49" fontId="11" fillId="0" borderId="0" xfId="6" applyNumberFormat="1" applyFont="1" applyBorder="1" applyAlignment="1">
      <alignment horizontal="right" shrinkToFit="1"/>
    </xf>
    <xf numFmtId="4" fontId="11" fillId="0" borderId="0" xfId="6" applyNumberFormat="1" applyFont="1" applyBorder="1"/>
    <xf numFmtId="49" fontId="11" fillId="0" borderId="3" xfId="6" applyNumberFormat="1" applyFont="1" applyBorder="1" applyAlignment="1">
      <alignment horizontal="left" shrinkToFit="1"/>
    </xf>
    <xf numFmtId="49" fontId="4" fillId="0" borderId="0" xfId="6" applyNumberFormat="1" applyFont="1" applyAlignment="1">
      <alignment horizontal="left" shrinkToFit="1"/>
    </xf>
    <xf numFmtId="49" fontId="4" fillId="0" borderId="3" xfId="6" applyNumberFormat="1" applyFont="1" applyBorder="1" applyAlignment="1">
      <alignment horizontal="left" shrinkToFit="1"/>
    </xf>
    <xf numFmtId="2" fontId="4" fillId="0" borderId="1" xfId="0" applyNumberFormat="1" applyFont="1" applyBorder="1" applyAlignment="1" applyProtection="1">
      <alignment horizontal="center" vertical="top" wrapText="1"/>
      <protection locked="0" hidden="1"/>
    </xf>
    <xf numFmtId="1" fontId="4" fillId="0" borderId="1" xfId="0" applyNumberFormat="1" applyFont="1" applyBorder="1" applyAlignment="1" applyProtection="1">
      <alignment horizontal="center" vertical="top"/>
      <protection locked="0" hidden="1"/>
    </xf>
    <xf numFmtId="49" fontId="4" fillId="0" borderId="1" xfId="0" applyNumberFormat="1" applyFont="1" applyBorder="1" applyAlignment="1" applyProtection="1">
      <alignment horizontal="center" vertical="top" wrapText="1"/>
      <protection locked="0" hidden="1"/>
    </xf>
    <xf numFmtId="1" fontId="4" fillId="0" borderId="1" xfId="0" applyNumberFormat="1" applyFont="1" applyBorder="1" applyAlignment="1" applyProtection="1">
      <alignment horizontal="center" vertical="top" wrapText="1"/>
      <protection locked="0" hidden="1"/>
    </xf>
    <xf numFmtId="2" fontId="4" fillId="0" borderId="2" xfId="0" applyNumberFormat="1" applyFont="1" applyBorder="1" applyAlignment="1" applyProtection="1">
      <alignment horizontal="center" vertical="top" wrapText="1"/>
      <protection locked="0" hidden="1"/>
    </xf>
    <xf numFmtId="2" fontId="4" fillId="0" borderId="7" xfId="0" applyNumberFormat="1" applyFont="1" applyBorder="1" applyAlignment="1" applyProtection="1">
      <alignment horizontal="center" vertical="top" wrapText="1"/>
      <protection locked="0" hidden="1"/>
    </xf>
    <xf numFmtId="2" fontId="4" fillId="0" borderId="4" xfId="0" applyNumberFormat="1" applyFont="1" applyBorder="1" applyAlignment="1" applyProtection="1">
      <alignment horizontal="center" vertical="top" wrapText="1"/>
      <protection locked="0" hidden="1"/>
    </xf>
    <xf numFmtId="0" fontId="9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0" xfId="8" applyFont="1" applyAlignment="1">
      <alignment horizontal="center" vertical="top" wrapText="1"/>
    </xf>
    <xf numFmtId="49" fontId="4" fillId="0" borderId="5" xfId="6" applyNumberFormat="1" applyFont="1" applyBorder="1" applyAlignment="1">
      <alignment horizontal="center" vertical="center" wrapText="1"/>
    </xf>
    <xf numFmtId="49" fontId="4" fillId="0" borderId="3" xfId="6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 xr:uid="{B2F7F110-DBE5-499B-98C5-7A4381F44DAE}"/>
    <cellStyle name="Обычный 3" xfId="7" xr:uid="{A8A3CDBB-2529-4168-B5A2-D8622CF482DB}"/>
    <cellStyle name="Обычный_5. КП 2016 от 09.09.2016 по Думе от 07.09.2016" xfId="6" xr:uid="{44E395A3-C61E-4F82-9AD0-528E41B275B6}"/>
    <cellStyle name="Обычный_tmp_0. КП 2017 от 30.12.2016 по Думе от 22.12.2016" xfId="9" xr:uid="{B94C9CD0-40AF-49F8-800C-BE5A6F11B169}"/>
    <cellStyle name="Обычный_tmp_7. КП 2016 от 23.12.2016 по Думе от 22.12.2016" xfId="5" xr:uid="{16361C77-E9D6-4197-AD20-EB79EC7435EE}"/>
    <cellStyle name="Обычный_Вып.плана._25" xfId="8" xr:uid="{C1763BDF-6786-472B-A40F-7F2D31935EB4}"/>
    <cellStyle name="Обычный_Приложение 1 раздел 2 - источники" xfId="4" xr:uid="{C32B4459-5C99-423F-94C6-1A0A1A01367B}"/>
    <cellStyle name="Процентный 2" xfId="3" xr:uid="{8F0DCCB7-0A2C-464D-BAA1-68578DD58AD9}"/>
    <cellStyle name="Стиль 1" xfId="1" xr:uid="{00000000-0005-0000-0000-000002000000}"/>
  </cellStyles>
  <dxfs count="0"/>
  <tableStyles count="0" defaultTableStyle="TableStyleMedium2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lubeva\Desktop\Documents\&#1050;&#1040;&#1057;&#1057;&#1054;&#1042;&#1067;&#1049;%20&#1055;&#1051;&#1040;&#1053;\&#1050;&#1040;&#1057;&#1057;&#1054;&#1042;&#1067;&#1049;%20&#1055;&#1051;&#1040;&#1053;%202019%20&#1075;&#1086;&#1076;\8.&#1044;&#1091;&#1084;&#1072;%20&#1086;&#1090;%2008.08.2019\2019%20&#1050;&#1055;%20&#1087;&#1086;%20&#1076;&#1091;&#1084;&#1077;%20&#1086;&#1090;%2008.08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.плана._9"/>
      <sheetName val="Лист3"/>
    </sheetNames>
    <sheetDataSet>
      <sheetData sheetId="0">
        <row r="157">
          <cell r="G157">
            <v>2107668692.48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200"/>
  <sheetViews>
    <sheetView tabSelected="1" zoomScale="85" zoomScaleNormal="100" zoomScaleSheetLayoutView="100" workbookViewId="0">
      <selection activeCell="G51" sqref="G51"/>
    </sheetView>
  </sheetViews>
  <sheetFormatPr defaultColWidth="1.42578125" defaultRowHeight="12.75" x14ac:dyDescent="0.2"/>
  <cols>
    <col min="1" max="1" width="1.42578125" style="1"/>
    <col min="2" max="2" width="6.42578125" style="2" customWidth="1"/>
    <col min="3" max="3" width="24.5703125" style="2" customWidth="1"/>
    <col min="4" max="4" width="48.5703125" style="3" customWidth="1"/>
    <col min="5" max="7" width="22" style="1" customWidth="1"/>
    <col min="8" max="34" width="1.42578125" style="4"/>
    <col min="35" max="16384" width="1.42578125" style="1"/>
  </cols>
  <sheetData>
    <row r="1" spans="1:25" x14ac:dyDescent="0.2">
      <c r="A1" s="23"/>
      <c r="B1" s="24"/>
      <c r="C1" s="24"/>
      <c r="D1" s="25"/>
      <c r="E1" s="20"/>
      <c r="F1" s="20"/>
      <c r="G1" s="20" t="s">
        <v>50</v>
      </c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x14ac:dyDescent="0.2">
      <c r="A2" s="23"/>
      <c r="B2" s="24"/>
      <c r="C2" s="24"/>
      <c r="D2" s="25"/>
      <c r="E2" s="20"/>
      <c r="F2" s="20"/>
      <c r="G2" s="20" t="s">
        <v>29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25" x14ac:dyDescent="0.2">
      <c r="A3" s="23"/>
      <c r="B3" s="24"/>
      <c r="C3" s="24"/>
      <c r="D3" s="25"/>
      <c r="E3" s="20"/>
      <c r="F3" s="20"/>
      <c r="G3" s="20" t="s">
        <v>30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x14ac:dyDescent="0.2">
      <c r="A4" s="23"/>
      <c r="B4" s="24"/>
      <c r="C4" s="24"/>
      <c r="D4" s="25"/>
      <c r="E4" s="20"/>
      <c r="F4" s="20"/>
      <c r="G4" s="20" t="s">
        <v>92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x14ac:dyDescent="0.2">
      <c r="A5" s="23"/>
      <c r="B5" s="24"/>
      <c r="C5" s="24"/>
      <c r="D5" s="25"/>
      <c r="E5" s="20"/>
      <c r="F5" s="20"/>
      <c r="G5" s="20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16.5" customHeight="1" x14ac:dyDescent="0.25">
      <c r="A6" s="23"/>
      <c r="B6" s="32" t="s">
        <v>7</v>
      </c>
      <c r="C6" s="36"/>
      <c r="D6" s="37"/>
      <c r="E6" s="33"/>
      <c r="F6" s="33"/>
      <c r="G6" s="33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</row>
    <row r="7" spans="1:25" ht="15" x14ac:dyDescent="0.25">
      <c r="A7" s="23"/>
      <c r="B7" s="32" t="s">
        <v>31</v>
      </c>
      <c r="C7" s="31"/>
      <c r="D7" s="37"/>
      <c r="E7" s="33"/>
      <c r="F7" s="34"/>
      <c r="G7" s="33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ht="16.5" customHeight="1" x14ac:dyDescent="0.25">
      <c r="A8" s="23"/>
      <c r="B8" s="32" t="s">
        <v>91</v>
      </c>
      <c r="C8" s="35"/>
      <c r="D8" s="37"/>
      <c r="E8" s="33"/>
      <c r="F8" s="33"/>
      <c r="G8" s="33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ht="16.5" customHeight="1" x14ac:dyDescent="0.25">
      <c r="A9" s="23"/>
      <c r="B9" s="24"/>
      <c r="C9" s="17"/>
      <c r="D9" s="16"/>
      <c r="E9" s="17"/>
      <c r="F9" s="17"/>
      <c r="G9" s="17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</row>
    <row r="10" spans="1:25" ht="16.5" customHeight="1" x14ac:dyDescent="0.2">
      <c r="A10" s="23"/>
      <c r="B10" s="24"/>
      <c r="C10" s="18"/>
      <c r="D10" s="19"/>
      <c r="E10" s="20"/>
      <c r="F10" s="20"/>
      <c r="G10" s="20" t="s">
        <v>8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</row>
    <row r="11" spans="1:25" ht="16.5" customHeight="1" x14ac:dyDescent="0.2">
      <c r="A11" s="26"/>
      <c r="B11" s="105" t="s">
        <v>41</v>
      </c>
      <c r="C11" s="105"/>
      <c r="D11" s="107" t="s">
        <v>42</v>
      </c>
      <c r="E11" s="103" t="s">
        <v>26</v>
      </c>
      <c r="F11" s="103"/>
      <c r="G11" s="103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</row>
    <row r="12" spans="1:25" ht="16.5" customHeight="1" x14ac:dyDescent="0.2">
      <c r="A12" s="23"/>
      <c r="B12" s="105"/>
      <c r="C12" s="105"/>
      <c r="D12" s="108"/>
      <c r="E12" s="106" t="s">
        <v>53</v>
      </c>
      <c r="F12" s="104" t="s">
        <v>39</v>
      </c>
      <c r="G12" s="104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</row>
    <row r="13" spans="1:25" ht="27" customHeight="1" x14ac:dyDescent="0.2">
      <c r="A13" s="26" t="s">
        <v>40</v>
      </c>
      <c r="B13" s="105"/>
      <c r="C13" s="105"/>
      <c r="D13" s="109"/>
      <c r="E13" s="106"/>
      <c r="F13" s="22" t="s">
        <v>93</v>
      </c>
      <c r="G13" s="22" t="s">
        <v>90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5" ht="30" x14ac:dyDescent="0.2">
      <c r="A14" s="23"/>
      <c r="B14" s="5" t="s">
        <v>10</v>
      </c>
      <c r="C14" s="6" t="s">
        <v>9</v>
      </c>
      <c r="D14" s="7" t="s">
        <v>43</v>
      </c>
      <c r="E14" s="8">
        <v>65539500</v>
      </c>
      <c r="F14" s="8">
        <v>67603600</v>
      </c>
      <c r="G14" s="8">
        <v>69665000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 ht="30" x14ac:dyDescent="0.2">
      <c r="A15" s="23"/>
      <c r="B15" s="5" t="s">
        <v>10</v>
      </c>
      <c r="C15" s="6" t="s">
        <v>11</v>
      </c>
      <c r="D15" s="7" t="s">
        <v>24</v>
      </c>
      <c r="E15" s="8">
        <v>100710000</v>
      </c>
      <c r="F15" s="8">
        <v>73567600</v>
      </c>
      <c r="G15" s="8">
        <v>69665000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ht="28.5" x14ac:dyDescent="0.2">
      <c r="A16" s="23"/>
      <c r="B16" s="27" t="s">
        <v>23</v>
      </c>
      <c r="C16" s="9" t="s">
        <v>12</v>
      </c>
      <c r="D16" s="10" t="s">
        <v>45</v>
      </c>
      <c r="E16" s="11">
        <v>100710000</v>
      </c>
      <c r="F16" s="11">
        <v>73567600</v>
      </c>
      <c r="G16" s="11">
        <v>170375000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</row>
    <row r="17" spans="1:25" ht="42.75" x14ac:dyDescent="0.2">
      <c r="A17" s="23"/>
      <c r="B17" s="28" t="s">
        <v>23</v>
      </c>
      <c r="C17" s="12" t="s">
        <v>13</v>
      </c>
      <c r="D17" s="13" t="s">
        <v>51</v>
      </c>
      <c r="E17" s="14">
        <v>100710000</v>
      </c>
      <c r="F17" s="14">
        <v>73567600</v>
      </c>
      <c r="G17" s="14">
        <v>170375000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ht="42.75" x14ac:dyDescent="0.2">
      <c r="A18" s="23"/>
      <c r="B18" s="27" t="s">
        <v>23</v>
      </c>
      <c r="C18" s="12" t="s">
        <v>14</v>
      </c>
      <c r="D18" s="10" t="s">
        <v>44</v>
      </c>
      <c r="E18" s="11">
        <v>0</v>
      </c>
      <c r="F18" s="11">
        <v>0</v>
      </c>
      <c r="G18" s="11">
        <v>-100710000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42.75" x14ac:dyDescent="0.2">
      <c r="A19" s="23"/>
      <c r="B19" s="28" t="s">
        <v>23</v>
      </c>
      <c r="C19" s="12" t="s">
        <v>28</v>
      </c>
      <c r="D19" s="13" t="s">
        <v>52</v>
      </c>
      <c r="E19" s="14">
        <v>0</v>
      </c>
      <c r="F19" s="14">
        <v>0</v>
      </c>
      <c r="G19" s="14">
        <v>-100710000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 ht="45" x14ac:dyDescent="0.2">
      <c r="A20" s="23"/>
      <c r="B20" s="5" t="s">
        <v>10</v>
      </c>
      <c r="C20" s="6" t="s">
        <v>32</v>
      </c>
      <c r="D20" s="7" t="s">
        <v>33</v>
      </c>
      <c r="E20" s="8">
        <v>-35170500</v>
      </c>
      <c r="F20" s="8">
        <v>-5964000</v>
      </c>
      <c r="G20" s="8">
        <v>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ht="42.75" x14ac:dyDescent="0.2">
      <c r="A21" s="23"/>
      <c r="B21" s="27" t="s">
        <v>23</v>
      </c>
      <c r="C21" s="9" t="s">
        <v>34</v>
      </c>
      <c r="D21" s="10" t="s">
        <v>46</v>
      </c>
      <c r="E21" s="11">
        <v>0</v>
      </c>
      <c r="F21" s="11">
        <v>0</v>
      </c>
      <c r="G21" s="11">
        <v>0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ht="57" x14ac:dyDescent="0.2">
      <c r="A22" s="23"/>
      <c r="B22" s="28" t="s">
        <v>23</v>
      </c>
      <c r="C22" s="12" t="s">
        <v>35</v>
      </c>
      <c r="D22" s="13" t="s">
        <v>47</v>
      </c>
      <c r="E22" s="14">
        <v>0</v>
      </c>
      <c r="F22" s="14">
        <v>0</v>
      </c>
      <c r="G22" s="14">
        <v>0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ht="57" x14ac:dyDescent="0.2">
      <c r="A23" s="23"/>
      <c r="B23" s="27" t="s">
        <v>23</v>
      </c>
      <c r="C23" s="12" t="s">
        <v>36</v>
      </c>
      <c r="D23" s="10" t="s">
        <v>49</v>
      </c>
      <c r="E23" s="11">
        <v>-35170500</v>
      </c>
      <c r="F23" s="11">
        <v>-5964000</v>
      </c>
      <c r="G23" s="11">
        <v>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ht="57" x14ac:dyDescent="0.2">
      <c r="A24" s="23"/>
      <c r="B24" s="28" t="s">
        <v>23</v>
      </c>
      <c r="C24" s="12" t="s">
        <v>37</v>
      </c>
      <c r="D24" s="13" t="s">
        <v>48</v>
      </c>
      <c r="E24" s="14">
        <v>-35170500</v>
      </c>
      <c r="F24" s="14">
        <v>-5964000</v>
      </c>
      <c r="G24" s="38">
        <v>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ht="30" x14ac:dyDescent="0.2">
      <c r="A25" s="23"/>
      <c r="B25" s="5" t="s">
        <v>10</v>
      </c>
      <c r="C25" s="6" t="s">
        <v>15</v>
      </c>
      <c r="D25" s="7" t="s">
        <v>0</v>
      </c>
      <c r="E25" s="8">
        <v>0</v>
      </c>
      <c r="F25" s="8">
        <v>0</v>
      </c>
      <c r="G25" s="8">
        <v>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ht="14.25" x14ac:dyDescent="0.2">
      <c r="A26" s="23"/>
      <c r="B26" s="27" t="s">
        <v>10</v>
      </c>
      <c r="C26" s="9" t="s">
        <v>16</v>
      </c>
      <c r="D26" s="10" t="s">
        <v>1</v>
      </c>
      <c r="E26" s="11">
        <v>-3671442022.3499999</v>
      </c>
      <c r="F26" s="11">
        <v>-3738108951.6300001</v>
      </c>
      <c r="G26" s="11">
        <v>-3597218192.8499999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ht="28.5" x14ac:dyDescent="0.2">
      <c r="A27" s="23"/>
      <c r="B27" s="28" t="s">
        <v>10</v>
      </c>
      <c r="C27" s="12" t="s">
        <v>17</v>
      </c>
      <c r="D27" s="15" t="s">
        <v>2</v>
      </c>
      <c r="E27" s="11">
        <v>-3671442022.3499999</v>
      </c>
      <c r="F27" s="11">
        <v>-3738108951.6300001</v>
      </c>
      <c r="G27" s="11">
        <v>-3597218192.8499999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 ht="28.5" x14ac:dyDescent="0.2">
      <c r="A28" s="23"/>
      <c r="B28" s="27" t="s">
        <v>10</v>
      </c>
      <c r="C28" s="9" t="s">
        <v>18</v>
      </c>
      <c r="D28" s="15" t="s">
        <v>3</v>
      </c>
      <c r="E28" s="11">
        <v>-3671442022.3499999</v>
      </c>
      <c r="F28" s="11">
        <v>-3738108951.6300001</v>
      </c>
      <c r="G28" s="11">
        <v>-3597218192.8499999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28.5" x14ac:dyDescent="0.2">
      <c r="A29" s="23"/>
      <c r="B29" s="28" t="s">
        <v>10</v>
      </c>
      <c r="C29" s="12" t="s">
        <v>19</v>
      </c>
      <c r="D29" s="13" t="s">
        <v>25</v>
      </c>
      <c r="E29" s="14">
        <v>-3671442022.3499999</v>
      </c>
      <c r="F29" s="14">
        <v>-3738108951.6300001</v>
      </c>
      <c r="G29" s="14">
        <v>-3597218192.8499999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ht="14.25" x14ac:dyDescent="0.2">
      <c r="A30" s="23"/>
      <c r="B30" s="27" t="s">
        <v>10</v>
      </c>
      <c r="C30" s="9" t="s">
        <v>20</v>
      </c>
      <c r="D30" s="10" t="s">
        <v>4</v>
      </c>
      <c r="E30" s="11">
        <v>3671442022.3499999</v>
      </c>
      <c r="F30" s="11">
        <v>3738108951.6300001</v>
      </c>
      <c r="G30" s="11">
        <v>3597218192.8499999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28.5" x14ac:dyDescent="0.2">
      <c r="A31" s="23"/>
      <c r="B31" s="28" t="s">
        <v>10</v>
      </c>
      <c r="C31" s="12" t="s">
        <v>21</v>
      </c>
      <c r="D31" s="15" t="s">
        <v>5</v>
      </c>
      <c r="E31" s="11">
        <v>3671442022.3499999</v>
      </c>
      <c r="F31" s="11">
        <v>3738108951.6300001</v>
      </c>
      <c r="G31" s="11">
        <v>3597218192.8499999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ht="28.5" x14ac:dyDescent="0.2">
      <c r="A32" s="23"/>
      <c r="B32" s="27" t="s">
        <v>10</v>
      </c>
      <c r="C32" s="9" t="s">
        <v>27</v>
      </c>
      <c r="D32" s="15" t="s">
        <v>6</v>
      </c>
      <c r="E32" s="11">
        <v>3671442022.3499999</v>
      </c>
      <c r="F32" s="11">
        <v>3738108951.6300001</v>
      </c>
      <c r="G32" s="11">
        <v>3597218192.8499999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25" ht="28.5" x14ac:dyDescent="0.2">
      <c r="A33" s="23"/>
      <c r="B33" s="28" t="s">
        <v>10</v>
      </c>
      <c r="C33" s="12" t="s">
        <v>22</v>
      </c>
      <c r="D33" s="13" t="s">
        <v>38</v>
      </c>
      <c r="E33" s="14">
        <v>3671442022.3499999</v>
      </c>
      <c r="F33" s="14">
        <v>3738108951.6300001</v>
      </c>
      <c r="G33" s="14">
        <v>3597218192.8499999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1:25" x14ac:dyDescent="0.2">
      <c r="A34" s="23"/>
      <c r="B34" s="29"/>
      <c r="C34" s="29"/>
      <c r="D34" s="30"/>
      <c r="E34" s="23"/>
      <c r="F34" s="23"/>
      <c r="G34" s="23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  <row r="35" spans="1:25" x14ac:dyDescent="0.2">
      <c r="A35" s="23"/>
      <c r="B35" s="29"/>
      <c r="C35" s="29"/>
      <c r="D35" s="30"/>
      <c r="E35" s="23"/>
      <c r="F35" s="23"/>
      <c r="G35" s="23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</row>
    <row r="36" spans="1:25" x14ac:dyDescent="0.2">
      <c r="A36" s="23"/>
      <c r="B36" s="29"/>
      <c r="C36" s="29"/>
      <c r="D36" s="30"/>
      <c r="E36" s="23"/>
      <c r="F36" s="23"/>
      <c r="G36" s="23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</row>
    <row r="37" spans="1:25" x14ac:dyDescent="0.2">
      <c r="A37" s="23"/>
      <c r="B37" s="29"/>
      <c r="C37" s="29"/>
      <c r="D37" s="30"/>
      <c r="E37" s="23"/>
      <c r="F37" s="23"/>
      <c r="G37" s="23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x14ac:dyDescent="0.2">
      <c r="A38" s="23"/>
      <c r="B38" s="29"/>
      <c r="C38" s="29"/>
      <c r="D38" s="30"/>
      <c r="E38" s="23"/>
      <c r="F38" s="23"/>
      <c r="G38" s="23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x14ac:dyDescent="0.2">
      <c r="A39" s="23"/>
      <c r="B39" s="29"/>
      <c r="C39" s="29"/>
      <c r="D39" s="30"/>
      <c r="E39" s="23"/>
      <c r="F39" s="23"/>
      <c r="G39" s="23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1:25" x14ac:dyDescent="0.2">
      <c r="A40" s="23"/>
      <c r="B40" s="29"/>
      <c r="C40" s="29"/>
      <c r="D40" s="30"/>
      <c r="E40" s="23"/>
      <c r="F40" s="23"/>
      <c r="G40" s="23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">
      <c r="A41" s="23"/>
      <c r="B41" s="29"/>
      <c r="C41" s="29"/>
      <c r="D41" s="30"/>
      <c r="E41" s="23"/>
      <c r="F41" s="23"/>
      <c r="G41" s="23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</row>
    <row r="42" spans="1:25" x14ac:dyDescent="0.2">
      <c r="A42" s="23"/>
      <c r="B42" s="29"/>
      <c r="C42" s="29"/>
      <c r="D42" s="30"/>
      <c r="E42" s="23"/>
      <c r="F42" s="23"/>
      <c r="G42" s="2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</row>
    <row r="43" spans="1:25" x14ac:dyDescent="0.2">
      <c r="A43" s="23"/>
      <c r="B43" s="29"/>
      <c r="C43" s="29"/>
      <c r="D43" s="30"/>
      <c r="E43" s="23"/>
      <c r="F43" s="23"/>
      <c r="G43" s="23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x14ac:dyDescent="0.2">
      <c r="A44" s="23"/>
      <c r="B44" s="29"/>
      <c r="C44" s="29"/>
      <c r="D44" s="30"/>
      <c r="E44" s="23"/>
      <c r="F44" s="23"/>
      <c r="G44" s="23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</row>
    <row r="45" spans="1:25" x14ac:dyDescent="0.2">
      <c r="A45" s="23"/>
      <c r="B45" s="29"/>
      <c r="C45" s="29"/>
      <c r="D45" s="30"/>
      <c r="E45" s="23"/>
      <c r="F45" s="23"/>
      <c r="G45" s="23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">
      <c r="A46" s="23"/>
      <c r="B46" s="29"/>
      <c r="C46" s="29"/>
      <c r="D46" s="30"/>
      <c r="E46" s="23"/>
      <c r="F46" s="23"/>
      <c r="G46" s="23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">
      <c r="A47" s="23"/>
      <c r="B47" s="29"/>
      <c r="C47" s="29"/>
      <c r="D47" s="30"/>
      <c r="E47" s="23"/>
      <c r="F47" s="23"/>
      <c r="G47" s="23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</row>
    <row r="48" spans="1:25" x14ac:dyDescent="0.2">
      <c r="A48" s="23"/>
      <c r="B48" s="29"/>
      <c r="C48" s="29"/>
      <c r="D48" s="30"/>
      <c r="E48" s="23"/>
      <c r="F48" s="23"/>
      <c r="G48" s="23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x14ac:dyDescent="0.2">
      <c r="A49" s="23"/>
      <c r="B49" s="29"/>
      <c r="C49" s="29"/>
      <c r="D49" s="30"/>
      <c r="E49" s="23"/>
      <c r="F49" s="23"/>
      <c r="G49" s="23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</row>
    <row r="50" spans="1:25" x14ac:dyDescent="0.2">
      <c r="A50" s="23"/>
      <c r="B50" s="29"/>
      <c r="C50" s="29"/>
      <c r="D50" s="30"/>
      <c r="E50" s="23"/>
      <c r="F50" s="23"/>
      <c r="G50" s="23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5" x14ac:dyDescent="0.2">
      <c r="A51" s="23"/>
      <c r="B51" s="29"/>
      <c r="C51" s="29"/>
      <c r="D51" s="30"/>
      <c r="E51" s="23"/>
      <c r="F51" s="23"/>
      <c r="G51" s="23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5" x14ac:dyDescent="0.2">
      <c r="A52" s="23"/>
      <c r="B52" s="29"/>
      <c r="C52" s="29"/>
      <c r="D52" s="30"/>
      <c r="E52" s="23"/>
      <c r="F52" s="23"/>
      <c r="G52" s="2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 x14ac:dyDescent="0.2">
      <c r="A53" s="23"/>
      <c r="B53" s="29"/>
      <c r="C53" s="29"/>
      <c r="D53" s="30"/>
      <c r="E53" s="23"/>
      <c r="F53" s="23"/>
      <c r="G53" s="23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 x14ac:dyDescent="0.2">
      <c r="A54" s="23"/>
      <c r="B54" s="29"/>
      <c r="C54" s="29"/>
      <c r="D54" s="30"/>
      <c r="E54" s="23"/>
      <c r="F54" s="23"/>
      <c r="G54" s="23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">
      <c r="A55" s="23"/>
      <c r="B55" s="29"/>
      <c r="C55" s="29"/>
      <c r="D55" s="30"/>
      <c r="E55" s="23"/>
      <c r="F55" s="23"/>
      <c r="G55" s="23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 x14ac:dyDescent="0.2">
      <c r="A56" s="23"/>
      <c r="B56" s="29"/>
      <c r="C56" s="29"/>
      <c r="D56" s="30"/>
      <c r="E56" s="23"/>
      <c r="F56" s="23"/>
      <c r="G56" s="23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</row>
    <row r="57" spans="1:25" x14ac:dyDescent="0.2">
      <c r="A57" s="23"/>
      <c r="B57" s="29"/>
      <c r="C57" s="29"/>
      <c r="D57" s="30"/>
      <c r="E57" s="23"/>
      <c r="F57" s="23"/>
      <c r="G57" s="23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</row>
    <row r="58" spans="1:25" x14ac:dyDescent="0.2">
      <c r="A58" s="23"/>
      <c r="B58" s="29"/>
      <c r="C58" s="29"/>
      <c r="D58" s="30"/>
      <c r="E58" s="23"/>
      <c r="F58" s="23"/>
      <c r="G58" s="23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x14ac:dyDescent="0.2">
      <c r="A59" s="23"/>
      <c r="B59" s="29"/>
      <c r="C59" s="29"/>
      <c r="D59" s="30"/>
      <c r="E59" s="23"/>
      <c r="F59" s="23"/>
      <c r="G59" s="23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">
      <c r="A60" s="23"/>
      <c r="B60" s="29"/>
      <c r="C60" s="29"/>
      <c r="D60" s="30"/>
      <c r="E60" s="23"/>
      <c r="F60" s="23"/>
      <c r="G60" s="23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">
      <c r="A61" s="23"/>
      <c r="B61" s="29"/>
      <c r="C61" s="29"/>
      <c r="D61" s="30"/>
      <c r="E61" s="23"/>
      <c r="F61" s="23"/>
      <c r="G61" s="23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5" x14ac:dyDescent="0.2">
      <c r="A62" s="23"/>
      <c r="B62" s="29"/>
      <c r="C62" s="29"/>
      <c r="D62" s="30"/>
      <c r="E62" s="23"/>
      <c r="F62" s="23"/>
      <c r="G62" s="23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</row>
    <row r="63" spans="1:25" x14ac:dyDescent="0.2">
      <c r="A63" s="23"/>
      <c r="B63" s="29"/>
      <c r="C63" s="29"/>
      <c r="D63" s="30"/>
      <c r="E63" s="23"/>
      <c r="F63" s="23"/>
      <c r="G63" s="23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</row>
    <row r="64" spans="1:25" x14ac:dyDescent="0.2">
      <c r="A64" s="23"/>
      <c r="B64" s="29"/>
      <c r="C64" s="29"/>
      <c r="D64" s="30"/>
      <c r="E64" s="23"/>
      <c r="F64" s="23"/>
      <c r="G64" s="23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25" x14ac:dyDescent="0.2">
      <c r="A65" s="23"/>
      <c r="B65" s="29"/>
      <c r="C65" s="29"/>
      <c r="D65" s="30"/>
      <c r="E65" s="23"/>
      <c r="F65" s="23"/>
      <c r="G65" s="23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1:25" x14ac:dyDescent="0.2">
      <c r="A66" s="23"/>
      <c r="B66" s="29"/>
      <c r="C66" s="29"/>
      <c r="D66" s="30"/>
      <c r="E66" s="23"/>
      <c r="F66" s="23"/>
      <c r="G66" s="23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</row>
    <row r="67" spans="1:25" x14ac:dyDescent="0.2">
      <c r="A67" s="23"/>
      <c r="B67" s="29"/>
      <c r="C67" s="29"/>
      <c r="D67" s="30"/>
      <c r="E67" s="23"/>
      <c r="F67" s="23"/>
      <c r="G67" s="23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">
      <c r="A68" s="23"/>
      <c r="B68" s="29"/>
      <c r="C68" s="29"/>
      <c r="D68" s="30"/>
      <c r="E68" s="23"/>
      <c r="F68" s="23"/>
      <c r="G68" s="23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x14ac:dyDescent="0.2">
      <c r="A69" s="23"/>
      <c r="B69" s="29"/>
      <c r="C69" s="29"/>
      <c r="D69" s="30"/>
      <c r="E69" s="23"/>
      <c r="F69" s="23"/>
      <c r="G69" s="23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</row>
    <row r="70" spans="1:25" x14ac:dyDescent="0.2">
      <c r="A70" s="23"/>
      <c r="B70" s="29"/>
      <c r="C70" s="29"/>
      <c r="D70" s="30"/>
      <c r="E70" s="23"/>
      <c r="F70" s="23"/>
      <c r="G70" s="23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1:25" x14ac:dyDescent="0.2">
      <c r="A71" s="23"/>
      <c r="B71" s="29"/>
      <c r="C71" s="29"/>
      <c r="D71" s="30"/>
      <c r="E71" s="23"/>
      <c r="F71" s="23"/>
      <c r="G71" s="23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 x14ac:dyDescent="0.2">
      <c r="A72" s="23"/>
      <c r="B72" s="29"/>
      <c r="C72" s="29"/>
      <c r="D72" s="30"/>
      <c r="E72" s="23"/>
      <c r="F72" s="23"/>
      <c r="G72" s="23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</row>
    <row r="73" spans="1:25" x14ac:dyDescent="0.2">
      <c r="A73" s="23"/>
      <c r="B73" s="29"/>
      <c r="C73" s="29"/>
      <c r="D73" s="30"/>
      <c r="E73" s="23"/>
      <c r="F73" s="23"/>
      <c r="G73" s="23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</row>
    <row r="74" spans="1:25" x14ac:dyDescent="0.2">
      <c r="A74" s="23"/>
      <c r="B74" s="29"/>
      <c r="C74" s="29"/>
      <c r="D74" s="30"/>
      <c r="E74" s="23"/>
      <c r="F74" s="23"/>
      <c r="G74" s="23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</row>
    <row r="75" spans="1:25" x14ac:dyDescent="0.2">
      <c r="A75" s="23"/>
      <c r="B75" s="29"/>
      <c r="C75" s="29"/>
      <c r="D75" s="30"/>
      <c r="E75" s="23"/>
      <c r="F75" s="23"/>
      <c r="G75" s="23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</row>
    <row r="76" spans="1:25" x14ac:dyDescent="0.2">
      <c r="A76" s="23"/>
      <c r="B76" s="29"/>
      <c r="C76" s="29"/>
      <c r="D76" s="30"/>
      <c r="E76" s="23"/>
      <c r="F76" s="23"/>
      <c r="G76" s="23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</row>
    <row r="77" spans="1:25" x14ac:dyDescent="0.2">
      <c r="A77" s="23"/>
      <c r="B77" s="29"/>
      <c r="C77" s="29"/>
      <c r="D77" s="30"/>
      <c r="E77" s="23"/>
      <c r="F77" s="23"/>
      <c r="G77" s="23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</row>
    <row r="78" spans="1:25" x14ac:dyDescent="0.2">
      <c r="A78" s="23"/>
      <c r="B78" s="29"/>
      <c r="C78" s="29"/>
      <c r="D78" s="30"/>
      <c r="E78" s="23"/>
      <c r="F78" s="23"/>
      <c r="G78" s="23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x14ac:dyDescent="0.2">
      <c r="A79" s="23"/>
      <c r="B79" s="29"/>
      <c r="C79" s="29"/>
      <c r="D79" s="30"/>
      <c r="E79" s="23"/>
      <c r="F79" s="23"/>
      <c r="G79" s="23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</row>
    <row r="80" spans="1:25" x14ac:dyDescent="0.2">
      <c r="A80" s="23"/>
      <c r="B80" s="29"/>
      <c r="C80" s="29"/>
      <c r="D80" s="30"/>
      <c r="E80" s="23"/>
      <c r="F80" s="23"/>
      <c r="G80" s="23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1" spans="1:25" x14ac:dyDescent="0.2">
      <c r="A81" s="23"/>
      <c r="B81" s="29"/>
      <c r="C81" s="29"/>
      <c r="D81" s="30"/>
      <c r="E81" s="23"/>
      <c r="F81" s="23"/>
      <c r="G81" s="23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</row>
    <row r="82" spans="1:25" x14ac:dyDescent="0.2">
      <c r="A82" s="23"/>
      <c r="B82" s="29"/>
      <c r="C82" s="29"/>
      <c r="D82" s="30"/>
      <c r="E82" s="23"/>
      <c r="F82" s="23"/>
      <c r="G82" s="23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</row>
    <row r="83" spans="1:25" x14ac:dyDescent="0.2">
      <c r="A83" s="23"/>
      <c r="B83" s="29"/>
      <c r="C83" s="29"/>
      <c r="D83" s="30"/>
      <c r="E83" s="23"/>
      <c r="F83" s="23"/>
      <c r="G83" s="23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</row>
    <row r="84" spans="1:25" x14ac:dyDescent="0.2">
      <c r="A84" s="23"/>
      <c r="B84" s="29"/>
      <c r="C84" s="29"/>
      <c r="D84" s="30"/>
      <c r="E84" s="23"/>
      <c r="F84" s="23"/>
      <c r="G84" s="23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</row>
    <row r="85" spans="1:25" x14ac:dyDescent="0.2">
      <c r="A85" s="23"/>
      <c r="B85" s="29"/>
      <c r="C85" s="29"/>
      <c r="D85" s="30"/>
      <c r="E85" s="23"/>
      <c r="F85" s="23"/>
      <c r="G85" s="23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</row>
    <row r="86" spans="1:25" x14ac:dyDescent="0.2">
      <c r="A86" s="23"/>
      <c r="B86" s="29"/>
      <c r="C86" s="29"/>
      <c r="D86" s="30"/>
      <c r="E86" s="23"/>
      <c r="F86" s="23"/>
      <c r="G86" s="23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</row>
    <row r="87" spans="1:25" x14ac:dyDescent="0.2">
      <c r="A87" s="23"/>
      <c r="B87" s="29"/>
      <c r="C87" s="29"/>
      <c r="D87" s="30"/>
      <c r="E87" s="23"/>
      <c r="F87" s="23"/>
      <c r="G87" s="23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</row>
    <row r="88" spans="1:25" x14ac:dyDescent="0.2">
      <c r="A88" s="23"/>
      <c r="B88" s="29"/>
      <c r="C88" s="29"/>
      <c r="D88" s="30"/>
      <c r="E88" s="23"/>
      <c r="F88" s="23"/>
      <c r="G88" s="23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x14ac:dyDescent="0.2">
      <c r="A89" s="23"/>
      <c r="B89" s="29"/>
      <c r="C89" s="29"/>
      <c r="D89" s="30"/>
      <c r="E89" s="23"/>
      <c r="F89" s="23"/>
      <c r="G89" s="23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</row>
    <row r="90" spans="1:25" x14ac:dyDescent="0.2">
      <c r="A90" s="23"/>
      <c r="B90" s="29"/>
      <c r="C90" s="29"/>
      <c r="D90" s="30"/>
      <c r="E90" s="23"/>
      <c r="F90" s="23"/>
      <c r="G90" s="23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</row>
    <row r="91" spans="1:25" x14ac:dyDescent="0.2">
      <c r="A91" s="23"/>
      <c r="B91" s="29"/>
      <c r="C91" s="29"/>
      <c r="D91" s="30"/>
      <c r="E91" s="23"/>
      <c r="F91" s="23"/>
      <c r="G91" s="23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</row>
    <row r="92" spans="1:25" x14ac:dyDescent="0.2">
      <c r="A92" s="23"/>
      <c r="B92" s="29"/>
      <c r="C92" s="29"/>
      <c r="D92" s="30"/>
      <c r="E92" s="23"/>
      <c r="F92" s="23"/>
      <c r="G92" s="23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</row>
    <row r="93" spans="1:25" x14ac:dyDescent="0.2">
      <c r="A93" s="23"/>
      <c r="B93" s="29"/>
      <c r="C93" s="29"/>
      <c r="D93" s="30"/>
      <c r="E93" s="23"/>
      <c r="F93" s="23"/>
      <c r="G93" s="23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</row>
    <row r="94" spans="1:25" x14ac:dyDescent="0.2">
      <c r="A94" s="23"/>
      <c r="B94" s="29"/>
      <c r="C94" s="29"/>
      <c r="D94" s="30"/>
      <c r="E94" s="23"/>
      <c r="F94" s="23"/>
      <c r="G94" s="23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</row>
    <row r="95" spans="1:25" x14ac:dyDescent="0.2">
      <c r="A95" s="23"/>
      <c r="B95" s="29"/>
      <c r="C95" s="29"/>
      <c r="D95" s="30"/>
      <c r="E95" s="23"/>
      <c r="F95" s="23"/>
      <c r="G95" s="23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</row>
    <row r="96" spans="1:25" x14ac:dyDescent="0.2">
      <c r="A96" s="23"/>
      <c r="B96" s="29"/>
      <c r="C96" s="29"/>
      <c r="D96" s="30"/>
      <c r="E96" s="23"/>
      <c r="F96" s="23"/>
      <c r="G96" s="23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</row>
    <row r="97" spans="1:25" x14ac:dyDescent="0.2">
      <c r="A97" s="23"/>
      <c r="B97" s="29"/>
      <c r="C97" s="29"/>
      <c r="D97" s="30"/>
      <c r="E97" s="23"/>
      <c r="F97" s="23"/>
      <c r="G97" s="23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</row>
    <row r="98" spans="1:25" x14ac:dyDescent="0.2">
      <c r="A98" s="23"/>
      <c r="B98" s="29"/>
      <c r="C98" s="29"/>
      <c r="D98" s="30"/>
      <c r="E98" s="23"/>
      <c r="F98" s="23"/>
      <c r="G98" s="23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x14ac:dyDescent="0.2">
      <c r="A99" s="23"/>
      <c r="B99" s="29"/>
      <c r="C99" s="29"/>
      <c r="D99" s="30"/>
      <c r="E99" s="23"/>
      <c r="F99" s="23"/>
      <c r="G99" s="23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x14ac:dyDescent="0.2">
      <c r="A100" s="23"/>
      <c r="B100" s="29"/>
      <c r="C100" s="29"/>
      <c r="D100" s="30"/>
      <c r="E100" s="23"/>
      <c r="F100" s="23"/>
      <c r="G100" s="23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</row>
    <row r="101" spans="1:25" x14ac:dyDescent="0.2">
      <c r="A101" s="23"/>
      <c r="B101" s="29"/>
      <c r="C101" s="29"/>
      <c r="D101" s="30"/>
      <c r="E101" s="23"/>
      <c r="F101" s="23"/>
      <c r="G101" s="23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</row>
    <row r="102" spans="1:25" x14ac:dyDescent="0.2">
      <c r="A102" s="23"/>
      <c r="B102" s="29"/>
      <c r="C102" s="29"/>
      <c r="D102" s="30"/>
      <c r="E102" s="23"/>
      <c r="F102" s="23"/>
      <c r="G102" s="23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</row>
    <row r="103" spans="1:25" x14ac:dyDescent="0.2">
      <c r="A103" s="23"/>
      <c r="B103" s="29"/>
      <c r="C103" s="29"/>
      <c r="D103" s="30"/>
      <c r="E103" s="23"/>
      <c r="F103" s="23"/>
      <c r="G103" s="23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</row>
    <row r="104" spans="1:25" x14ac:dyDescent="0.2">
      <c r="A104" s="23"/>
      <c r="B104" s="29"/>
      <c r="C104" s="29"/>
      <c r="D104" s="30"/>
      <c r="E104" s="23"/>
      <c r="F104" s="23"/>
      <c r="G104" s="23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</row>
    <row r="105" spans="1:25" x14ac:dyDescent="0.2">
      <c r="A105" s="23"/>
      <c r="B105" s="29"/>
      <c r="C105" s="29"/>
      <c r="D105" s="30"/>
      <c r="E105" s="23"/>
      <c r="F105" s="23"/>
      <c r="G105" s="23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</row>
    <row r="106" spans="1:25" x14ac:dyDescent="0.2">
      <c r="A106" s="23"/>
      <c r="B106" s="29"/>
      <c r="C106" s="29"/>
      <c r="D106" s="30"/>
      <c r="E106" s="23"/>
      <c r="F106" s="23"/>
      <c r="G106" s="23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</row>
    <row r="107" spans="1:25" x14ac:dyDescent="0.2">
      <c r="A107" s="23"/>
      <c r="B107" s="29"/>
      <c r="C107" s="29"/>
      <c r="D107" s="30"/>
      <c r="E107" s="23"/>
      <c r="F107" s="23"/>
      <c r="G107" s="23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</row>
    <row r="108" spans="1:25" x14ac:dyDescent="0.2">
      <c r="A108" s="23"/>
      <c r="B108" s="29"/>
      <c r="C108" s="29"/>
      <c r="D108" s="30"/>
      <c r="E108" s="23"/>
      <c r="F108" s="23"/>
      <c r="G108" s="23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x14ac:dyDescent="0.2">
      <c r="A109" s="23"/>
      <c r="B109" s="29"/>
      <c r="C109" s="29"/>
      <c r="D109" s="30"/>
      <c r="E109" s="23"/>
      <c r="F109" s="23"/>
      <c r="G109" s="23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</row>
    <row r="110" spans="1:25" x14ac:dyDescent="0.2">
      <c r="A110" s="23"/>
      <c r="B110" s="29"/>
      <c r="C110" s="29"/>
      <c r="D110" s="30"/>
      <c r="E110" s="23"/>
      <c r="F110" s="23"/>
      <c r="G110" s="23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</row>
    <row r="111" spans="1:25" x14ac:dyDescent="0.2">
      <c r="A111" s="23"/>
      <c r="B111" s="29"/>
      <c r="C111" s="29"/>
      <c r="D111" s="30"/>
      <c r="E111" s="23"/>
      <c r="F111" s="23"/>
      <c r="G111" s="23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</row>
    <row r="112" spans="1:25" x14ac:dyDescent="0.2">
      <c r="A112" s="23"/>
      <c r="B112" s="29"/>
      <c r="C112" s="29"/>
      <c r="D112" s="30"/>
      <c r="E112" s="23"/>
      <c r="F112" s="23"/>
      <c r="G112" s="23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</row>
    <row r="113" spans="1:25" x14ac:dyDescent="0.2">
      <c r="A113" s="23"/>
      <c r="B113" s="29"/>
      <c r="C113" s="29"/>
      <c r="D113" s="30"/>
      <c r="E113" s="23"/>
      <c r="F113" s="23"/>
      <c r="G113" s="23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</row>
    <row r="114" spans="1:25" x14ac:dyDescent="0.2">
      <c r="A114" s="23"/>
      <c r="B114" s="29"/>
      <c r="C114" s="29"/>
      <c r="D114" s="30"/>
      <c r="E114" s="23"/>
      <c r="F114" s="23"/>
      <c r="G114" s="23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</row>
    <row r="115" spans="1:25" x14ac:dyDescent="0.2">
      <c r="A115" s="23"/>
      <c r="B115" s="29"/>
      <c r="C115" s="29"/>
      <c r="D115" s="30"/>
      <c r="E115" s="23"/>
      <c r="F115" s="23"/>
      <c r="G115" s="23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</row>
    <row r="116" spans="1:25" x14ac:dyDescent="0.2">
      <c r="A116" s="23"/>
      <c r="B116" s="29"/>
      <c r="C116" s="29"/>
      <c r="D116" s="30"/>
      <c r="E116" s="23"/>
      <c r="F116" s="23"/>
      <c r="G116" s="23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</row>
    <row r="117" spans="1:25" x14ac:dyDescent="0.2">
      <c r="A117" s="23"/>
      <c r="B117" s="29"/>
      <c r="C117" s="29"/>
      <c r="D117" s="30"/>
      <c r="E117" s="23"/>
      <c r="F117" s="23"/>
      <c r="G117" s="23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</row>
    <row r="118" spans="1:25" x14ac:dyDescent="0.2">
      <c r="A118" s="23"/>
      <c r="B118" s="29"/>
      <c r="C118" s="29"/>
      <c r="D118" s="30"/>
      <c r="E118" s="23"/>
      <c r="F118" s="23"/>
      <c r="G118" s="23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x14ac:dyDescent="0.2">
      <c r="A119" s="23"/>
      <c r="B119" s="29"/>
      <c r="C119" s="29"/>
      <c r="D119" s="30"/>
      <c r="E119" s="23"/>
      <c r="F119" s="23"/>
      <c r="G119" s="23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</row>
    <row r="120" spans="1:25" x14ac:dyDescent="0.2">
      <c r="A120" s="23"/>
      <c r="B120" s="29"/>
      <c r="C120" s="29"/>
      <c r="D120" s="30"/>
      <c r="E120" s="23"/>
      <c r="F120" s="23"/>
      <c r="G120" s="23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</row>
    <row r="121" spans="1:25" x14ac:dyDescent="0.2">
      <c r="A121" s="23"/>
      <c r="B121" s="29"/>
      <c r="C121" s="29"/>
      <c r="D121" s="30"/>
      <c r="E121" s="23"/>
      <c r="F121" s="23"/>
      <c r="G121" s="23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</row>
    <row r="122" spans="1:25" x14ac:dyDescent="0.2">
      <c r="A122" s="23"/>
      <c r="B122" s="29"/>
      <c r="C122" s="29"/>
      <c r="D122" s="30"/>
      <c r="E122" s="23"/>
      <c r="F122" s="23"/>
      <c r="G122" s="23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</row>
    <row r="123" spans="1:25" x14ac:dyDescent="0.2">
      <c r="A123" s="23"/>
      <c r="B123" s="29"/>
      <c r="C123" s="29"/>
      <c r="D123" s="30"/>
      <c r="E123" s="23"/>
      <c r="F123" s="23"/>
      <c r="G123" s="23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</row>
    <row r="124" spans="1:25" x14ac:dyDescent="0.2">
      <c r="A124" s="23"/>
      <c r="B124" s="29"/>
      <c r="C124" s="29"/>
      <c r="D124" s="30"/>
      <c r="E124" s="23"/>
      <c r="F124" s="23"/>
      <c r="G124" s="23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</row>
    <row r="125" spans="1:25" x14ac:dyDescent="0.2">
      <c r="A125" s="23"/>
      <c r="B125" s="29"/>
      <c r="C125" s="29"/>
      <c r="D125" s="30"/>
      <c r="E125" s="23"/>
      <c r="F125" s="23"/>
      <c r="G125" s="23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</row>
    <row r="126" spans="1:25" x14ac:dyDescent="0.2">
      <c r="A126" s="23"/>
      <c r="B126" s="29"/>
      <c r="C126" s="29"/>
      <c r="D126" s="30"/>
      <c r="E126" s="23"/>
      <c r="F126" s="23"/>
      <c r="G126" s="23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</row>
    <row r="127" spans="1:25" x14ac:dyDescent="0.2">
      <c r="A127" s="23"/>
      <c r="B127" s="29"/>
      <c r="C127" s="29"/>
      <c r="D127" s="30"/>
      <c r="E127" s="23"/>
      <c r="F127" s="23"/>
      <c r="G127" s="23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</row>
    <row r="128" spans="1:25" x14ac:dyDescent="0.2">
      <c r="A128" s="23"/>
      <c r="B128" s="29"/>
      <c r="C128" s="29"/>
      <c r="D128" s="30"/>
      <c r="E128" s="23"/>
      <c r="F128" s="23"/>
      <c r="G128" s="23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x14ac:dyDescent="0.2">
      <c r="A129" s="23"/>
      <c r="B129" s="29"/>
      <c r="C129" s="29"/>
      <c r="D129" s="30"/>
      <c r="E129" s="23"/>
      <c r="F129" s="23"/>
      <c r="G129" s="23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</row>
    <row r="130" spans="1:25" x14ac:dyDescent="0.2">
      <c r="A130" s="23"/>
      <c r="B130" s="29"/>
      <c r="C130" s="29"/>
      <c r="D130" s="30"/>
      <c r="E130" s="23"/>
      <c r="F130" s="23"/>
      <c r="G130" s="23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</row>
    <row r="131" spans="1:25" x14ac:dyDescent="0.2">
      <c r="A131" s="23"/>
      <c r="B131" s="29"/>
      <c r="C131" s="29"/>
      <c r="D131" s="30"/>
      <c r="E131" s="23"/>
      <c r="F131" s="23"/>
      <c r="G131" s="23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</row>
    <row r="132" spans="1:25" x14ac:dyDescent="0.2">
      <c r="A132" s="23"/>
      <c r="B132" s="29"/>
      <c r="C132" s="29"/>
      <c r="D132" s="30"/>
      <c r="E132" s="23"/>
      <c r="F132" s="23"/>
      <c r="G132" s="23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</row>
    <row r="133" spans="1:25" x14ac:dyDescent="0.2">
      <c r="A133" s="23"/>
      <c r="B133" s="29"/>
      <c r="C133" s="29"/>
      <c r="D133" s="30"/>
      <c r="E133" s="23"/>
      <c r="F133" s="23"/>
      <c r="G133" s="23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</row>
    <row r="134" spans="1:25" x14ac:dyDescent="0.2">
      <c r="A134" s="23"/>
      <c r="B134" s="29"/>
      <c r="C134" s="29"/>
      <c r="D134" s="30"/>
      <c r="E134" s="23"/>
      <c r="F134" s="23"/>
      <c r="G134" s="23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</row>
    <row r="135" spans="1:25" x14ac:dyDescent="0.2">
      <c r="A135" s="23"/>
      <c r="B135" s="29"/>
      <c r="C135" s="29"/>
      <c r="D135" s="30"/>
      <c r="E135" s="23"/>
      <c r="F135" s="23"/>
      <c r="G135" s="23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</row>
    <row r="136" spans="1:25" x14ac:dyDescent="0.2">
      <c r="A136" s="23"/>
      <c r="B136" s="29"/>
      <c r="C136" s="29"/>
      <c r="D136" s="30"/>
      <c r="E136" s="23"/>
      <c r="F136" s="23"/>
      <c r="G136" s="23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</row>
    <row r="137" spans="1:25" x14ac:dyDescent="0.2">
      <c r="A137" s="23"/>
      <c r="B137" s="29"/>
      <c r="C137" s="29"/>
      <c r="D137" s="30"/>
      <c r="E137" s="23"/>
      <c r="F137" s="23"/>
      <c r="G137" s="23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</row>
    <row r="138" spans="1:25" x14ac:dyDescent="0.2">
      <c r="A138" s="23"/>
      <c r="B138" s="29"/>
      <c r="C138" s="29"/>
      <c r="D138" s="30"/>
      <c r="E138" s="23"/>
      <c r="F138" s="23"/>
      <c r="G138" s="23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x14ac:dyDescent="0.2">
      <c r="A139" s="23"/>
      <c r="B139" s="29"/>
      <c r="C139" s="29"/>
      <c r="D139" s="30"/>
      <c r="E139" s="23"/>
      <c r="F139" s="23"/>
      <c r="G139" s="23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</row>
    <row r="140" spans="1:25" x14ac:dyDescent="0.2">
      <c r="A140" s="23"/>
      <c r="B140" s="29"/>
      <c r="C140" s="29"/>
      <c r="D140" s="30"/>
      <c r="E140" s="23"/>
      <c r="F140" s="23"/>
      <c r="G140" s="23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</row>
    <row r="141" spans="1:25" x14ac:dyDescent="0.2">
      <c r="A141" s="23"/>
      <c r="B141" s="29"/>
      <c r="C141" s="29"/>
      <c r="D141" s="30"/>
      <c r="E141" s="23"/>
      <c r="F141" s="23"/>
      <c r="G141" s="23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</row>
    <row r="142" spans="1:25" x14ac:dyDescent="0.2">
      <c r="A142" s="23"/>
      <c r="B142" s="29"/>
      <c r="C142" s="29"/>
      <c r="D142" s="30"/>
      <c r="E142" s="23"/>
      <c r="F142" s="23"/>
      <c r="G142" s="23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</row>
    <row r="143" spans="1:25" x14ac:dyDescent="0.2">
      <c r="A143" s="23"/>
      <c r="B143" s="29"/>
      <c r="C143" s="29"/>
      <c r="D143" s="30"/>
      <c r="E143" s="23"/>
      <c r="F143" s="23"/>
      <c r="G143" s="23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</row>
    <row r="144" spans="1:25" x14ac:dyDescent="0.2">
      <c r="A144" s="23"/>
      <c r="B144" s="29"/>
      <c r="C144" s="29"/>
      <c r="D144" s="30"/>
      <c r="E144" s="23"/>
      <c r="F144" s="23"/>
      <c r="G144" s="23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</row>
    <row r="145" spans="1:25" x14ac:dyDescent="0.2">
      <c r="A145" s="23"/>
      <c r="B145" s="29"/>
      <c r="C145" s="29"/>
      <c r="D145" s="30"/>
      <c r="E145" s="23"/>
      <c r="F145" s="23"/>
      <c r="G145" s="23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</row>
    <row r="146" spans="1:25" x14ac:dyDescent="0.2">
      <c r="A146" s="23"/>
      <c r="B146" s="29"/>
      <c r="C146" s="29"/>
      <c r="D146" s="30"/>
      <c r="E146" s="23"/>
      <c r="F146" s="23"/>
      <c r="G146" s="23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</row>
    <row r="147" spans="1:25" x14ac:dyDescent="0.2">
      <c r="A147" s="23"/>
      <c r="B147" s="29"/>
      <c r="C147" s="29"/>
      <c r="D147" s="30"/>
      <c r="E147" s="23"/>
      <c r="F147" s="23"/>
      <c r="G147" s="23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</row>
    <row r="148" spans="1:25" x14ac:dyDescent="0.2">
      <c r="A148" s="23"/>
      <c r="B148" s="29"/>
      <c r="C148" s="29"/>
      <c r="D148" s="30"/>
      <c r="E148" s="23"/>
      <c r="F148" s="23"/>
      <c r="G148" s="23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x14ac:dyDescent="0.2">
      <c r="A149" s="23"/>
      <c r="B149" s="29"/>
      <c r="C149" s="29"/>
      <c r="D149" s="30"/>
      <c r="E149" s="23"/>
      <c r="F149" s="23"/>
      <c r="G149" s="23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</row>
    <row r="150" spans="1:25" x14ac:dyDescent="0.2">
      <c r="A150" s="23"/>
      <c r="B150" s="29"/>
      <c r="C150" s="29"/>
      <c r="D150" s="30"/>
      <c r="E150" s="23"/>
      <c r="F150" s="23"/>
      <c r="G150" s="23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</row>
    <row r="151" spans="1:25" x14ac:dyDescent="0.2">
      <c r="A151" s="23"/>
      <c r="B151" s="29"/>
      <c r="C151" s="29"/>
      <c r="D151" s="30"/>
      <c r="E151" s="23"/>
      <c r="F151" s="23"/>
      <c r="G151" s="23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</row>
    <row r="152" spans="1:25" x14ac:dyDescent="0.2">
      <c r="A152" s="23"/>
      <c r="B152" s="29"/>
      <c r="C152" s="29"/>
      <c r="D152" s="30"/>
      <c r="E152" s="23"/>
      <c r="F152" s="23"/>
      <c r="G152" s="23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</row>
    <row r="153" spans="1:25" x14ac:dyDescent="0.2">
      <c r="A153" s="23"/>
      <c r="B153" s="29"/>
      <c r="C153" s="29"/>
      <c r="D153" s="30"/>
      <c r="E153" s="23"/>
      <c r="F153" s="23"/>
      <c r="G153" s="23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</row>
    <row r="154" spans="1:25" x14ac:dyDescent="0.2">
      <c r="A154" s="23"/>
      <c r="B154" s="29"/>
      <c r="C154" s="29"/>
      <c r="D154" s="30"/>
      <c r="E154" s="23"/>
      <c r="F154" s="23"/>
      <c r="G154" s="23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</row>
    <row r="155" spans="1:25" x14ac:dyDescent="0.2">
      <c r="A155" s="23"/>
      <c r="B155" s="29"/>
      <c r="C155" s="29"/>
      <c r="D155" s="30"/>
      <c r="E155" s="23"/>
      <c r="F155" s="23"/>
      <c r="G155" s="23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</row>
    <row r="156" spans="1:25" x14ac:dyDescent="0.2">
      <c r="A156" s="23"/>
      <c r="B156" s="29"/>
      <c r="C156" s="29"/>
      <c r="D156" s="30"/>
      <c r="E156" s="23"/>
      <c r="F156" s="23"/>
      <c r="G156" s="23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</row>
    <row r="157" spans="1:25" x14ac:dyDescent="0.2">
      <c r="A157" s="23"/>
      <c r="B157" s="29"/>
      <c r="C157" s="29"/>
      <c r="D157" s="30"/>
      <c r="E157" s="23"/>
      <c r="F157" s="23"/>
      <c r="G157" s="23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</row>
    <row r="158" spans="1:25" x14ac:dyDescent="0.2">
      <c r="A158" s="23"/>
      <c r="B158" s="29"/>
      <c r="C158" s="29"/>
      <c r="D158" s="30"/>
      <c r="E158" s="23"/>
      <c r="F158" s="23"/>
      <c r="G158" s="23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</row>
    <row r="159" spans="1:25" x14ac:dyDescent="0.2">
      <c r="A159" s="23"/>
      <c r="B159" s="29"/>
      <c r="C159" s="29"/>
      <c r="D159" s="30"/>
      <c r="E159" s="23"/>
      <c r="F159" s="23"/>
      <c r="G159" s="23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</row>
    <row r="160" spans="1:25" x14ac:dyDescent="0.2">
      <c r="A160" s="23"/>
      <c r="B160" s="29"/>
      <c r="C160" s="29"/>
      <c r="D160" s="30"/>
      <c r="E160" s="23"/>
      <c r="F160" s="23"/>
      <c r="G160" s="23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</row>
    <row r="161" spans="1:25" x14ac:dyDescent="0.2">
      <c r="A161" s="23"/>
      <c r="B161" s="29"/>
      <c r="C161" s="29"/>
      <c r="D161" s="30"/>
      <c r="E161" s="23"/>
      <c r="F161" s="23"/>
      <c r="G161" s="23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</row>
    <row r="162" spans="1:25" x14ac:dyDescent="0.2">
      <c r="A162" s="23"/>
      <c r="B162" s="29"/>
      <c r="C162" s="29"/>
      <c r="D162" s="30"/>
      <c r="E162" s="23"/>
      <c r="F162" s="23"/>
      <c r="G162" s="23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</row>
    <row r="163" spans="1:25" x14ac:dyDescent="0.2">
      <c r="A163" s="23"/>
      <c r="B163" s="29"/>
      <c r="C163" s="29"/>
      <c r="D163" s="30"/>
      <c r="E163" s="23"/>
      <c r="F163" s="23"/>
      <c r="G163" s="23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</row>
    <row r="164" spans="1:25" x14ac:dyDescent="0.2">
      <c r="A164" s="23"/>
      <c r="B164" s="29"/>
      <c r="C164" s="29"/>
      <c r="D164" s="30"/>
      <c r="E164" s="23"/>
      <c r="F164" s="23"/>
      <c r="G164" s="23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</row>
    <row r="165" spans="1:25" x14ac:dyDescent="0.2">
      <c r="A165" s="23"/>
      <c r="B165" s="29"/>
      <c r="C165" s="29"/>
      <c r="D165" s="30"/>
      <c r="E165" s="23"/>
      <c r="F165" s="23"/>
      <c r="G165" s="23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</row>
    <row r="166" spans="1:25" x14ac:dyDescent="0.2">
      <c r="A166" s="23"/>
      <c r="B166" s="29"/>
      <c r="C166" s="29"/>
      <c r="D166" s="30"/>
      <c r="E166" s="23"/>
      <c r="F166" s="23"/>
      <c r="G166" s="23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</row>
    <row r="167" spans="1:25" x14ac:dyDescent="0.2">
      <c r="A167" s="23"/>
      <c r="B167" s="29"/>
      <c r="C167" s="29"/>
      <c r="D167" s="30"/>
      <c r="E167" s="23"/>
      <c r="F167" s="23"/>
      <c r="G167" s="23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</row>
    <row r="168" spans="1:25" x14ac:dyDescent="0.2">
      <c r="A168" s="23"/>
      <c r="B168" s="29"/>
      <c r="C168" s="29"/>
      <c r="D168" s="30"/>
      <c r="E168" s="23"/>
      <c r="F168" s="23"/>
      <c r="G168" s="23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</row>
    <row r="169" spans="1:25" x14ac:dyDescent="0.2">
      <c r="A169" s="23"/>
      <c r="B169" s="29"/>
      <c r="C169" s="29"/>
      <c r="D169" s="30"/>
      <c r="E169" s="23"/>
      <c r="F169" s="23"/>
      <c r="G169" s="23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</row>
    <row r="170" spans="1:25" x14ac:dyDescent="0.2">
      <c r="A170" s="23"/>
      <c r="B170" s="29"/>
      <c r="C170" s="29"/>
      <c r="D170" s="30"/>
      <c r="E170" s="23"/>
      <c r="F170" s="23"/>
      <c r="G170" s="23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</row>
    <row r="171" spans="1:25" x14ac:dyDescent="0.2">
      <c r="A171" s="23"/>
      <c r="B171" s="29"/>
      <c r="C171" s="29"/>
      <c r="D171" s="30"/>
      <c r="E171" s="23"/>
      <c r="F171" s="23"/>
      <c r="G171" s="23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</row>
    <row r="172" spans="1:25" x14ac:dyDescent="0.2">
      <c r="A172" s="23"/>
      <c r="B172" s="29"/>
      <c r="C172" s="29"/>
      <c r="D172" s="30"/>
      <c r="E172" s="23"/>
      <c r="F172" s="23"/>
      <c r="G172" s="23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</row>
    <row r="173" spans="1:25" x14ac:dyDescent="0.2">
      <c r="A173" s="23"/>
      <c r="B173" s="29"/>
      <c r="C173" s="29"/>
      <c r="D173" s="30"/>
      <c r="E173" s="23"/>
      <c r="F173" s="23"/>
      <c r="G173" s="23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</row>
    <row r="174" spans="1:25" x14ac:dyDescent="0.2">
      <c r="A174" s="23"/>
      <c r="B174" s="29"/>
      <c r="C174" s="29"/>
      <c r="D174" s="30"/>
      <c r="E174" s="23"/>
      <c r="F174" s="23"/>
      <c r="G174" s="23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</row>
    <row r="175" spans="1:25" x14ac:dyDescent="0.2">
      <c r="A175" s="23"/>
      <c r="B175" s="29"/>
      <c r="C175" s="29"/>
      <c r="D175" s="30"/>
      <c r="E175" s="23"/>
      <c r="F175" s="23"/>
      <c r="G175" s="23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</row>
    <row r="176" spans="1:25" x14ac:dyDescent="0.2">
      <c r="A176" s="23"/>
      <c r="B176" s="29"/>
      <c r="C176" s="29"/>
      <c r="D176" s="30"/>
      <c r="E176" s="23"/>
      <c r="F176" s="23"/>
      <c r="G176" s="23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</row>
    <row r="177" spans="1:25" x14ac:dyDescent="0.2">
      <c r="A177" s="23"/>
      <c r="B177" s="29"/>
      <c r="C177" s="29"/>
      <c r="D177" s="30"/>
      <c r="E177" s="23"/>
      <c r="F177" s="23"/>
      <c r="G177" s="23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</row>
    <row r="178" spans="1:25" x14ac:dyDescent="0.2">
      <c r="A178" s="23"/>
      <c r="B178" s="29"/>
      <c r="C178" s="29"/>
      <c r="D178" s="30"/>
      <c r="E178" s="23"/>
      <c r="F178" s="23"/>
      <c r="G178" s="23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</row>
    <row r="179" spans="1:25" x14ac:dyDescent="0.2">
      <c r="A179" s="23"/>
      <c r="B179" s="29"/>
      <c r="C179" s="29"/>
      <c r="D179" s="30"/>
      <c r="E179" s="23"/>
      <c r="F179" s="23"/>
      <c r="G179" s="23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</row>
    <row r="180" spans="1:25" x14ac:dyDescent="0.2">
      <c r="A180" s="23"/>
      <c r="B180" s="29"/>
      <c r="C180" s="29"/>
      <c r="D180" s="30"/>
      <c r="E180" s="23"/>
      <c r="F180" s="23"/>
      <c r="G180" s="23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</row>
    <row r="181" spans="1:25" x14ac:dyDescent="0.2">
      <c r="A181" s="23"/>
      <c r="B181" s="29"/>
      <c r="C181" s="29"/>
      <c r="D181" s="30"/>
      <c r="E181" s="23"/>
      <c r="F181" s="23"/>
      <c r="G181" s="23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</row>
    <row r="182" spans="1:25" x14ac:dyDescent="0.2">
      <c r="A182" s="23"/>
      <c r="B182" s="29"/>
      <c r="C182" s="29"/>
      <c r="D182" s="30"/>
      <c r="E182" s="23"/>
      <c r="F182" s="23"/>
      <c r="G182" s="23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</row>
    <row r="183" spans="1:25" x14ac:dyDescent="0.2">
      <c r="A183" s="23"/>
      <c r="B183" s="29"/>
      <c r="C183" s="29"/>
      <c r="D183" s="30"/>
      <c r="E183" s="23"/>
      <c r="F183" s="23"/>
      <c r="G183" s="23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</row>
    <row r="184" spans="1:25" x14ac:dyDescent="0.2">
      <c r="A184" s="23"/>
      <c r="B184" s="29"/>
      <c r="C184" s="29"/>
      <c r="D184" s="30"/>
      <c r="E184" s="23"/>
      <c r="F184" s="23"/>
      <c r="G184" s="23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</row>
    <row r="185" spans="1:25" x14ac:dyDescent="0.2">
      <c r="A185" s="23"/>
      <c r="B185" s="29"/>
      <c r="C185" s="29"/>
      <c r="D185" s="30"/>
      <c r="E185" s="23"/>
      <c r="F185" s="23"/>
      <c r="G185" s="23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</row>
    <row r="186" spans="1:25" x14ac:dyDescent="0.2">
      <c r="A186" s="23"/>
      <c r="B186" s="29"/>
      <c r="C186" s="29"/>
      <c r="D186" s="30"/>
      <c r="E186" s="23"/>
      <c r="F186" s="23"/>
      <c r="G186" s="23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</row>
    <row r="187" spans="1:25" x14ac:dyDescent="0.2">
      <c r="A187" s="23"/>
      <c r="B187" s="29"/>
      <c r="C187" s="29"/>
      <c r="D187" s="30"/>
      <c r="E187" s="23"/>
      <c r="F187" s="23"/>
      <c r="G187" s="23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</row>
    <row r="188" spans="1:25" x14ac:dyDescent="0.2">
      <c r="A188" s="23"/>
      <c r="B188" s="29"/>
      <c r="C188" s="29"/>
      <c r="D188" s="30"/>
      <c r="E188" s="23"/>
      <c r="F188" s="23"/>
      <c r="G188" s="23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</row>
    <row r="189" spans="1:25" x14ac:dyDescent="0.2">
      <c r="A189" s="23"/>
      <c r="B189" s="29"/>
      <c r="C189" s="29"/>
      <c r="D189" s="30"/>
      <c r="E189" s="23"/>
      <c r="F189" s="23"/>
      <c r="G189" s="23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x14ac:dyDescent="0.2">
      <c r="A190" s="23"/>
      <c r="B190" s="29"/>
      <c r="C190" s="29"/>
      <c r="D190" s="30"/>
      <c r="E190" s="23"/>
      <c r="F190" s="23"/>
      <c r="G190" s="23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</row>
    <row r="191" spans="1:25" x14ac:dyDescent="0.2">
      <c r="A191" s="23"/>
      <c r="B191" s="29"/>
      <c r="C191" s="29"/>
      <c r="D191" s="30"/>
      <c r="E191" s="23"/>
      <c r="F191" s="23"/>
      <c r="G191" s="23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</row>
    <row r="192" spans="1:25" x14ac:dyDescent="0.2">
      <c r="A192" s="23"/>
      <c r="B192" s="29"/>
      <c r="C192" s="29"/>
      <c r="D192" s="30"/>
      <c r="E192" s="23"/>
      <c r="F192" s="23"/>
      <c r="G192" s="23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</row>
    <row r="193" spans="1:25" x14ac:dyDescent="0.2">
      <c r="A193" s="23"/>
      <c r="B193" s="29"/>
      <c r="C193" s="29"/>
      <c r="D193" s="30"/>
      <c r="E193" s="23"/>
      <c r="F193" s="23"/>
      <c r="G193" s="23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</row>
    <row r="194" spans="1:25" x14ac:dyDescent="0.2">
      <c r="A194" s="23"/>
      <c r="B194" s="29"/>
      <c r="C194" s="29"/>
      <c r="D194" s="30"/>
      <c r="E194" s="23"/>
      <c r="F194" s="23"/>
      <c r="G194" s="23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</row>
    <row r="195" spans="1:25" x14ac:dyDescent="0.2">
      <c r="A195" s="23"/>
      <c r="B195" s="29"/>
      <c r="C195" s="29"/>
      <c r="D195" s="30"/>
      <c r="E195" s="23"/>
      <c r="F195" s="23"/>
      <c r="G195" s="23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</row>
    <row r="196" spans="1:25" x14ac:dyDescent="0.2">
      <c r="A196" s="23"/>
      <c r="B196" s="29"/>
      <c r="C196" s="29"/>
      <c r="D196" s="30"/>
      <c r="E196" s="23"/>
      <c r="F196" s="23"/>
      <c r="G196" s="23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</row>
    <row r="197" spans="1:25" x14ac:dyDescent="0.2">
      <c r="A197" s="23"/>
      <c r="B197" s="29"/>
      <c r="C197" s="29"/>
      <c r="D197" s="30"/>
      <c r="E197" s="23"/>
      <c r="F197" s="23"/>
      <c r="G197" s="23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</row>
    <row r="198" spans="1:25" x14ac:dyDescent="0.2">
      <c r="A198" s="23"/>
      <c r="B198" s="29"/>
      <c r="C198" s="29"/>
      <c r="D198" s="30"/>
      <c r="E198" s="23"/>
      <c r="F198" s="23"/>
      <c r="G198" s="23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</row>
    <row r="199" spans="1:25" x14ac:dyDescent="0.2">
      <c r="A199" s="23"/>
      <c r="B199" s="29"/>
      <c r="C199" s="29"/>
      <c r="D199" s="30"/>
      <c r="E199" s="23"/>
      <c r="F199" s="23"/>
      <c r="G199" s="23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</row>
    <row r="200" spans="1:25" x14ac:dyDescent="0.2">
      <c r="A200" s="23"/>
      <c r="B200" s="29"/>
      <c r="C200" s="29"/>
      <c r="D200" s="30"/>
      <c r="E200" s="23"/>
      <c r="F200" s="23"/>
      <c r="G200" s="23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</row>
  </sheetData>
  <sheetProtection selectLockedCells="1" selectUnlockedCells="1"/>
  <mergeCells count="5">
    <mergeCell ref="E11:G11"/>
    <mergeCell ref="F12:G12"/>
    <mergeCell ref="B11:C13"/>
    <mergeCell ref="E12:E13"/>
    <mergeCell ref="D11:D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3C8E-CD92-49EB-B911-DB9099A02E8F}">
  <sheetPr>
    <pageSetUpPr fitToPage="1"/>
  </sheetPr>
  <dimension ref="A1:F23"/>
  <sheetViews>
    <sheetView zoomScale="80" zoomScaleNormal="100" zoomScaleSheetLayoutView="100" workbookViewId="0">
      <selection activeCell="D11" sqref="D11"/>
    </sheetView>
  </sheetViews>
  <sheetFormatPr defaultRowHeight="12.75" x14ac:dyDescent="0.2"/>
  <cols>
    <col min="1" max="1" width="6.42578125" style="39" customWidth="1"/>
    <col min="2" max="2" width="28.42578125" style="39" customWidth="1"/>
    <col min="3" max="3" width="53.5703125" style="39" customWidth="1"/>
    <col min="4" max="7" width="22.5703125" style="39" customWidth="1"/>
    <col min="8" max="256" width="9.140625" style="39"/>
    <col min="257" max="257" width="6.42578125" style="39" customWidth="1"/>
    <col min="258" max="258" width="28.42578125" style="39" customWidth="1"/>
    <col min="259" max="259" width="53.5703125" style="39" customWidth="1"/>
    <col min="260" max="263" width="22.5703125" style="39" customWidth="1"/>
    <col min="264" max="512" width="9.140625" style="39"/>
    <col min="513" max="513" width="6.42578125" style="39" customWidth="1"/>
    <col min="514" max="514" width="28.42578125" style="39" customWidth="1"/>
    <col min="515" max="515" width="53.5703125" style="39" customWidth="1"/>
    <col min="516" max="519" width="22.5703125" style="39" customWidth="1"/>
    <col min="520" max="768" width="9.140625" style="39"/>
    <col min="769" max="769" width="6.42578125" style="39" customWidth="1"/>
    <col min="770" max="770" width="28.42578125" style="39" customWidth="1"/>
    <col min="771" max="771" width="53.5703125" style="39" customWidth="1"/>
    <col min="772" max="775" width="22.5703125" style="39" customWidth="1"/>
    <col min="776" max="1024" width="9.140625" style="39"/>
    <col min="1025" max="1025" width="6.42578125" style="39" customWidth="1"/>
    <col min="1026" max="1026" width="28.42578125" style="39" customWidth="1"/>
    <col min="1027" max="1027" width="53.5703125" style="39" customWidth="1"/>
    <col min="1028" max="1031" width="22.5703125" style="39" customWidth="1"/>
    <col min="1032" max="1280" width="9.140625" style="39"/>
    <col min="1281" max="1281" width="6.42578125" style="39" customWidth="1"/>
    <col min="1282" max="1282" width="28.42578125" style="39" customWidth="1"/>
    <col min="1283" max="1283" width="53.5703125" style="39" customWidth="1"/>
    <col min="1284" max="1287" width="22.5703125" style="39" customWidth="1"/>
    <col min="1288" max="1536" width="9.140625" style="39"/>
    <col min="1537" max="1537" width="6.42578125" style="39" customWidth="1"/>
    <col min="1538" max="1538" width="28.42578125" style="39" customWidth="1"/>
    <col min="1539" max="1539" width="53.5703125" style="39" customWidth="1"/>
    <col min="1540" max="1543" width="22.5703125" style="39" customWidth="1"/>
    <col min="1544" max="1792" width="9.140625" style="39"/>
    <col min="1793" max="1793" width="6.42578125" style="39" customWidth="1"/>
    <col min="1794" max="1794" width="28.42578125" style="39" customWidth="1"/>
    <col min="1795" max="1795" width="53.5703125" style="39" customWidth="1"/>
    <col min="1796" max="1799" width="22.5703125" style="39" customWidth="1"/>
    <col min="1800" max="2048" width="9.140625" style="39"/>
    <col min="2049" max="2049" width="6.42578125" style="39" customWidth="1"/>
    <col min="2050" max="2050" width="28.42578125" style="39" customWidth="1"/>
    <col min="2051" max="2051" width="53.5703125" style="39" customWidth="1"/>
    <col min="2052" max="2055" width="22.5703125" style="39" customWidth="1"/>
    <col min="2056" max="2304" width="9.140625" style="39"/>
    <col min="2305" max="2305" width="6.42578125" style="39" customWidth="1"/>
    <col min="2306" max="2306" width="28.42578125" style="39" customWidth="1"/>
    <col min="2307" max="2307" width="53.5703125" style="39" customWidth="1"/>
    <col min="2308" max="2311" width="22.5703125" style="39" customWidth="1"/>
    <col min="2312" max="2560" width="9.140625" style="39"/>
    <col min="2561" max="2561" width="6.42578125" style="39" customWidth="1"/>
    <col min="2562" max="2562" width="28.42578125" style="39" customWidth="1"/>
    <col min="2563" max="2563" width="53.5703125" style="39" customWidth="1"/>
    <col min="2564" max="2567" width="22.5703125" style="39" customWidth="1"/>
    <col min="2568" max="2816" width="9.140625" style="39"/>
    <col min="2817" max="2817" width="6.42578125" style="39" customWidth="1"/>
    <col min="2818" max="2818" width="28.42578125" style="39" customWidth="1"/>
    <col min="2819" max="2819" width="53.5703125" style="39" customWidth="1"/>
    <col min="2820" max="2823" width="22.5703125" style="39" customWidth="1"/>
    <col min="2824" max="3072" width="9.140625" style="39"/>
    <col min="3073" max="3073" width="6.42578125" style="39" customWidth="1"/>
    <col min="3074" max="3074" width="28.42578125" style="39" customWidth="1"/>
    <col min="3075" max="3075" width="53.5703125" style="39" customWidth="1"/>
    <col min="3076" max="3079" width="22.5703125" style="39" customWidth="1"/>
    <col min="3080" max="3328" width="9.140625" style="39"/>
    <col min="3329" max="3329" width="6.42578125" style="39" customWidth="1"/>
    <col min="3330" max="3330" width="28.42578125" style="39" customWidth="1"/>
    <col min="3331" max="3331" width="53.5703125" style="39" customWidth="1"/>
    <col min="3332" max="3335" width="22.5703125" style="39" customWidth="1"/>
    <col min="3336" max="3584" width="9.140625" style="39"/>
    <col min="3585" max="3585" width="6.42578125" style="39" customWidth="1"/>
    <col min="3586" max="3586" width="28.42578125" style="39" customWidth="1"/>
    <col min="3587" max="3587" width="53.5703125" style="39" customWidth="1"/>
    <col min="3588" max="3591" width="22.5703125" style="39" customWidth="1"/>
    <col min="3592" max="3840" width="9.140625" style="39"/>
    <col min="3841" max="3841" width="6.42578125" style="39" customWidth="1"/>
    <col min="3842" max="3842" width="28.42578125" style="39" customWidth="1"/>
    <col min="3843" max="3843" width="53.5703125" style="39" customWidth="1"/>
    <col min="3844" max="3847" width="22.5703125" style="39" customWidth="1"/>
    <col min="3848" max="4096" width="9.140625" style="39"/>
    <col min="4097" max="4097" width="6.42578125" style="39" customWidth="1"/>
    <col min="4098" max="4098" width="28.42578125" style="39" customWidth="1"/>
    <col min="4099" max="4099" width="53.5703125" style="39" customWidth="1"/>
    <col min="4100" max="4103" width="22.5703125" style="39" customWidth="1"/>
    <col min="4104" max="4352" width="9.140625" style="39"/>
    <col min="4353" max="4353" width="6.42578125" style="39" customWidth="1"/>
    <col min="4354" max="4354" width="28.42578125" style="39" customWidth="1"/>
    <col min="4355" max="4355" width="53.5703125" style="39" customWidth="1"/>
    <col min="4356" max="4359" width="22.5703125" style="39" customWidth="1"/>
    <col min="4360" max="4608" width="9.140625" style="39"/>
    <col min="4609" max="4609" width="6.42578125" style="39" customWidth="1"/>
    <col min="4610" max="4610" width="28.42578125" style="39" customWidth="1"/>
    <col min="4611" max="4611" width="53.5703125" style="39" customWidth="1"/>
    <col min="4612" max="4615" width="22.5703125" style="39" customWidth="1"/>
    <col min="4616" max="4864" width="9.140625" style="39"/>
    <col min="4865" max="4865" width="6.42578125" style="39" customWidth="1"/>
    <col min="4866" max="4866" width="28.42578125" style="39" customWidth="1"/>
    <col min="4867" max="4867" width="53.5703125" style="39" customWidth="1"/>
    <col min="4868" max="4871" width="22.5703125" style="39" customWidth="1"/>
    <col min="4872" max="5120" width="9.140625" style="39"/>
    <col min="5121" max="5121" width="6.42578125" style="39" customWidth="1"/>
    <col min="5122" max="5122" width="28.42578125" style="39" customWidth="1"/>
    <col min="5123" max="5123" width="53.5703125" style="39" customWidth="1"/>
    <col min="5124" max="5127" width="22.5703125" style="39" customWidth="1"/>
    <col min="5128" max="5376" width="9.140625" style="39"/>
    <col min="5377" max="5377" width="6.42578125" style="39" customWidth="1"/>
    <col min="5378" max="5378" width="28.42578125" style="39" customWidth="1"/>
    <col min="5379" max="5379" width="53.5703125" style="39" customWidth="1"/>
    <col min="5380" max="5383" width="22.5703125" style="39" customWidth="1"/>
    <col min="5384" max="5632" width="9.140625" style="39"/>
    <col min="5633" max="5633" width="6.42578125" style="39" customWidth="1"/>
    <col min="5634" max="5634" width="28.42578125" style="39" customWidth="1"/>
    <col min="5635" max="5635" width="53.5703125" style="39" customWidth="1"/>
    <col min="5636" max="5639" width="22.5703125" style="39" customWidth="1"/>
    <col min="5640" max="5888" width="9.140625" style="39"/>
    <col min="5889" max="5889" width="6.42578125" style="39" customWidth="1"/>
    <col min="5890" max="5890" width="28.42578125" style="39" customWidth="1"/>
    <col min="5891" max="5891" width="53.5703125" style="39" customWidth="1"/>
    <col min="5892" max="5895" width="22.5703125" style="39" customWidth="1"/>
    <col min="5896" max="6144" width="9.140625" style="39"/>
    <col min="6145" max="6145" width="6.42578125" style="39" customWidth="1"/>
    <col min="6146" max="6146" width="28.42578125" style="39" customWidth="1"/>
    <col min="6147" max="6147" width="53.5703125" style="39" customWidth="1"/>
    <col min="6148" max="6151" width="22.5703125" style="39" customWidth="1"/>
    <col min="6152" max="6400" width="9.140625" style="39"/>
    <col min="6401" max="6401" width="6.42578125" style="39" customWidth="1"/>
    <col min="6402" max="6402" width="28.42578125" style="39" customWidth="1"/>
    <col min="6403" max="6403" width="53.5703125" style="39" customWidth="1"/>
    <col min="6404" max="6407" width="22.5703125" style="39" customWidth="1"/>
    <col min="6408" max="6656" width="9.140625" style="39"/>
    <col min="6657" max="6657" width="6.42578125" style="39" customWidth="1"/>
    <col min="6658" max="6658" width="28.42578125" style="39" customWidth="1"/>
    <col min="6659" max="6659" width="53.5703125" style="39" customWidth="1"/>
    <col min="6660" max="6663" width="22.5703125" style="39" customWidth="1"/>
    <col min="6664" max="6912" width="9.140625" style="39"/>
    <col min="6913" max="6913" width="6.42578125" style="39" customWidth="1"/>
    <col min="6914" max="6914" width="28.42578125" style="39" customWidth="1"/>
    <col min="6915" max="6915" width="53.5703125" style="39" customWidth="1"/>
    <col min="6916" max="6919" width="22.5703125" style="39" customWidth="1"/>
    <col min="6920" max="7168" width="9.140625" style="39"/>
    <col min="7169" max="7169" width="6.42578125" style="39" customWidth="1"/>
    <col min="7170" max="7170" width="28.42578125" style="39" customWidth="1"/>
    <col min="7171" max="7171" width="53.5703125" style="39" customWidth="1"/>
    <col min="7172" max="7175" width="22.5703125" style="39" customWidth="1"/>
    <col min="7176" max="7424" width="9.140625" style="39"/>
    <col min="7425" max="7425" width="6.42578125" style="39" customWidth="1"/>
    <col min="7426" max="7426" width="28.42578125" style="39" customWidth="1"/>
    <col min="7427" max="7427" width="53.5703125" style="39" customWidth="1"/>
    <col min="7428" max="7431" width="22.5703125" style="39" customWidth="1"/>
    <col min="7432" max="7680" width="9.140625" style="39"/>
    <col min="7681" max="7681" width="6.42578125" style="39" customWidth="1"/>
    <col min="7682" max="7682" width="28.42578125" style="39" customWidth="1"/>
    <col min="7683" max="7683" width="53.5703125" style="39" customWidth="1"/>
    <col min="7684" max="7687" width="22.5703125" style="39" customWidth="1"/>
    <col min="7688" max="7936" width="9.140625" style="39"/>
    <col min="7937" max="7937" width="6.42578125" style="39" customWidth="1"/>
    <col min="7938" max="7938" width="28.42578125" style="39" customWidth="1"/>
    <col min="7939" max="7939" width="53.5703125" style="39" customWidth="1"/>
    <col min="7940" max="7943" width="22.5703125" style="39" customWidth="1"/>
    <col min="7944" max="8192" width="9.140625" style="39"/>
    <col min="8193" max="8193" width="6.42578125" style="39" customWidth="1"/>
    <col min="8194" max="8194" width="28.42578125" style="39" customWidth="1"/>
    <col min="8195" max="8195" width="53.5703125" style="39" customWidth="1"/>
    <col min="8196" max="8199" width="22.5703125" style="39" customWidth="1"/>
    <col min="8200" max="8448" width="9.140625" style="39"/>
    <col min="8449" max="8449" width="6.42578125" style="39" customWidth="1"/>
    <col min="8450" max="8450" width="28.42578125" style="39" customWidth="1"/>
    <col min="8451" max="8451" width="53.5703125" style="39" customWidth="1"/>
    <col min="8452" max="8455" width="22.5703125" style="39" customWidth="1"/>
    <col min="8456" max="8704" width="9.140625" style="39"/>
    <col min="8705" max="8705" width="6.42578125" style="39" customWidth="1"/>
    <col min="8706" max="8706" width="28.42578125" style="39" customWidth="1"/>
    <col min="8707" max="8707" width="53.5703125" style="39" customWidth="1"/>
    <col min="8708" max="8711" width="22.5703125" style="39" customWidth="1"/>
    <col min="8712" max="8960" width="9.140625" style="39"/>
    <col min="8961" max="8961" width="6.42578125" style="39" customWidth="1"/>
    <col min="8962" max="8962" width="28.42578125" style="39" customWidth="1"/>
    <col min="8963" max="8963" width="53.5703125" style="39" customWidth="1"/>
    <col min="8964" max="8967" width="22.5703125" style="39" customWidth="1"/>
    <col min="8968" max="9216" width="9.140625" style="39"/>
    <col min="9217" max="9217" width="6.42578125" style="39" customWidth="1"/>
    <col min="9218" max="9218" width="28.42578125" style="39" customWidth="1"/>
    <col min="9219" max="9219" width="53.5703125" style="39" customWidth="1"/>
    <col min="9220" max="9223" width="22.5703125" style="39" customWidth="1"/>
    <col min="9224" max="9472" width="9.140625" style="39"/>
    <col min="9473" max="9473" width="6.42578125" style="39" customWidth="1"/>
    <col min="9474" max="9474" width="28.42578125" style="39" customWidth="1"/>
    <col min="9475" max="9475" width="53.5703125" style="39" customWidth="1"/>
    <col min="9476" max="9479" width="22.5703125" style="39" customWidth="1"/>
    <col min="9480" max="9728" width="9.140625" style="39"/>
    <col min="9729" max="9729" width="6.42578125" style="39" customWidth="1"/>
    <col min="9730" max="9730" width="28.42578125" style="39" customWidth="1"/>
    <col min="9731" max="9731" width="53.5703125" style="39" customWidth="1"/>
    <col min="9732" max="9735" width="22.5703125" style="39" customWidth="1"/>
    <col min="9736" max="9984" width="9.140625" style="39"/>
    <col min="9985" max="9985" width="6.42578125" style="39" customWidth="1"/>
    <col min="9986" max="9986" width="28.42578125" style="39" customWidth="1"/>
    <col min="9987" max="9987" width="53.5703125" style="39" customWidth="1"/>
    <col min="9988" max="9991" width="22.5703125" style="39" customWidth="1"/>
    <col min="9992" max="10240" width="9.140625" style="39"/>
    <col min="10241" max="10241" width="6.42578125" style="39" customWidth="1"/>
    <col min="10242" max="10242" width="28.42578125" style="39" customWidth="1"/>
    <col min="10243" max="10243" width="53.5703125" style="39" customWidth="1"/>
    <col min="10244" max="10247" width="22.5703125" style="39" customWidth="1"/>
    <col min="10248" max="10496" width="9.140625" style="39"/>
    <col min="10497" max="10497" width="6.42578125" style="39" customWidth="1"/>
    <col min="10498" max="10498" width="28.42578125" style="39" customWidth="1"/>
    <col min="10499" max="10499" width="53.5703125" style="39" customWidth="1"/>
    <col min="10500" max="10503" width="22.5703125" style="39" customWidth="1"/>
    <col min="10504" max="10752" width="9.140625" style="39"/>
    <col min="10753" max="10753" width="6.42578125" style="39" customWidth="1"/>
    <col min="10754" max="10754" width="28.42578125" style="39" customWidth="1"/>
    <col min="10755" max="10755" width="53.5703125" style="39" customWidth="1"/>
    <col min="10756" max="10759" width="22.5703125" style="39" customWidth="1"/>
    <col min="10760" max="11008" width="9.140625" style="39"/>
    <col min="11009" max="11009" width="6.42578125" style="39" customWidth="1"/>
    <col min="11010" max="11010" width="28.42578125" style="39" customWidth="1"/>
    <col min="11011" max="11011" width="53.5703125" style="39" customWidth="1"/>
    <col min="11012" max="11015" width="22.5703125" style="39" customWidth="1"/>
    <col min="11016" max="11264" width="9.140625" style="39"/>
    <col min="11265" max="11265" width="6.42578125" style="39" customWidth="1"/>
    <col min="11266" max="11266" width="28.42578125" style="39" customWidth="1"/>
    <col min="11267" max="11267" width="53.5703125" style="39" customWidth="1"/>
    <col min="11268" max="11271" width="22.5703125" style="39" customWidth="1"/>
    <col min="11272" max="11520" width="9.140625" style="39"/>
    <col min="11521" max="11521" width="6.42578125" style="39" customWidth="1"/>
    <col min="11522" max="11522" width="28.42578125" style="39" customWidth="1"/>
    <col min="11523" max="11523" width="53.5703125" style="39" customWidth="1"/>
    <col min="11524" max="11527" width="22.5703125" style="39" customWidth="1"/>
    <col min="11528" max="11776" width="9.140625" style="39"/>
    <col min="11777" max="11777" width="6.42578125" style="39" customWidth="1"/>
    <col min="11778" max="11778" width="28.42578125" style="39" customWidth="1"/>
    <col min="11779" max="11779" width="53.5703125" style="39" customWidth="1"/>
    <col min="11780" max="11783" width="22.5703125" style="39" customWidth="1"/>
    <col min="11784" max="12032" width="9.140625" style="39"/>
    <col min="12033" max="12033" width="6.42578125" style="39" customWidth="1"/>
    <col min="12034" max="12034" width="28.42578125" style="39" customWidth="1"/>
    <col min="12035" max="12035" width="53.5703125" style="39" customWidth="1"/>
    <col min="12036" max="12039" width="22.5703125" style="39" customWidth="1"/>
    <col min="12040" max="12288" width="9.140625" style="39"/>
    <col min="12289" max="12289" width="6.42578125" style="39" customWidth="1"/>
    <col min="12290" max="12290" width="28.42578125" style="39" customWidth="1"/>
    <col min="12291" max="12291" width="53.5703125" style="39" customWidth="1"/>
    <col min="12292" max="12295" width="22.5703125" style="39" customWidth="1"/>
    <col min="12296" max="12544" width="9.140625" style="39"/>
    <col min="12545" max="12545" width="6.42578125" style="39" customWidth="1"/>
    <col min="12546" max="12546" width="28.42578125" style="39" customWidth="1"/>
    <col min="12547" max="12547" width="53.5703125" style="39" customWidth="1"/>
    <col min="12548" max="12551" width="22.5703125" style="39" customWidth="1"/>
    <col min="12552" max="12800" width="9.140625" style="39"/>
    <col min="12801" max="12801" width="6.42578125" style="39" customWidth="1"/>
    <col min="12802" max="12802" width="28.42578125" style="39" customWidth="1"/>
    <col min="12803" max="12803" width="53.5703125" style="39" customWidth="1"/>
    <col min="12804" max="12807" width="22.5703125" style="39" customWidth="1"/>
    <col min="12808" max="13056" width="9.140625" style="39"/>
    <col min="13057" max="13057" width="6.42578125" style="39" customWidth="1"/>
    <col min="13058" max="13058" width="28.42578125" style="39" customWidth="1"/>
    <col min="13059" max="13059" width="53.5703125" style="39" customWidth="1"/>
    <col min="13060" max="13063" width="22.5703125" style="39" customWidth="1"/>
    <col min="13064" max="13312" width="9.140625" style="39"/>
    <col min="13313" max="13313" width="6.42578125" style="39" customWidth="1"/>
    <col min="13314" max="13314" width="28.42578125" style="39" customWidth="1"/>
    <col min="13315" max="13315" width="53.5703125" style="39" customWidth="1"/>
    <col min="13316" max="13319" width="22.5703125" style="39" customWidth="1"/>
    <col min="13320" max="13568" width="9.140625" style="39"/>
    <col min="13569" max="13569" width="6.42578125" style="39" customWidth="1"/>
    <col min="13570" max="13570" width="28.42578125" style="39" customWidth="1"/>
    <col min="13571" max="13571" width="53.5703125" style="39" customWidth="1"/>
    <col min="13572" max="13575" width="22.5703125" style="39" customWidth="1"/>
    <col min="13576" max="13824" width="9.140625" style="39"/>
    <col min="13825" max="13825" width="6.42578125" style="39" customWidth="1"/>
    <col min="13826" max="13826" width="28.42578125" style="39" customWidth="1"/>
    <col min="13827" max="13827" width="53.5703125" style="39" customWidth="1"/>
    <col min="13828" max="13831" width="22.5703125" style="39" customWidth="1"/>
    <col min="13832" max="14080" width="9.140625" style="39"/>
    <col min="14081" max="14081" width="6.42578125" style="39" customWidth="1"/>
    <col min="14082" max="14082" width="28.42578125" style="39" customWidth="1"/>
    <col min="14083" max="14083" width="53.5703125" style="39" customWidth="1"/>
    <col min="14084" max="14087" width="22.5703125" style="39" customWidth="1"/>
    <col min="14088" max="14336" width="9.140625" style="39"/>
    <col min="14337" max="14337" width="6.42578125" style="39" customWidth="1"/>
    <col min="14338" max="14338" width="28.42578125" style="39" customWidth="1"/>
    <col min="14339" max="14339" width="53.5703125" style="39" customWidth="1"/>
    <col min="14340" max="14343" width="22.5703125" style="39" customWidth="1"/>
    <col min="14344" max="14592" width="9.140625" style="39"/>
    <col min="14593" max="14593" width="6.42578125" style="39" customWidth="1"/>
    <col min="14594" max="14594" width="28.42578125" style="39" customWidth="1"/>
    <col min="14595" max="14595" width="53.5703125" style="39" customWidth="1"/>
    <col min="14596" max="14599" width="22.5703125" style="39" customWidth="1"/>
    <col min="14600" max="14848" width="9.140625" style="39"/>
    <col min="14849" max="14849" width="6.42578125" style="39" customWidth="1"/>
    <col min="14850" max="14850" width="28.42578125" style="39" customWidth="1"/>
    <col min="14851" max="14851" width="53.5703125" style="39" customWidth="1"/>
    <col min="14852" max="14855" width="22.5703125" style="39" customWidth="1"/>
    <col min="14856" max="15104" width="9.140625" style="39"/>
    <col min="15105" max="15105" width="6.42578125" style="39" customWidth="1"/>
    <col min="15106" max="15106" width="28.42578125" style="39" customWidth="1"/>
    <col min="15107" max="15107" width="53.5703125" style="39" customWidth="1"/>
    <col min="15108" max="15111" width="22.5703125" style="39" customWidth="1"/>
    <col min="15112" max="15360" width="9.140625" style="39"/>
    <col min="15361" max="15361" width="6.42578125" style="39" customWidth="1"/>
    <col min="15362" max="15362" width="28.42578125" style="39" customWidth="1"/>
    <col min="15363" max="15363" width="53.5703125" style="39" customWidth="1"/>
    <col min="15364" max="15367" width="22.5703125" style="39" customWidth="1"/>
    <col min="15368" max="15616" width="9.140625" style="39"/>
    <col min="15617" max="15617" width="6.42578125" style="39" customWidth="1"/>
    <col min="15618" max="15618" width="28.42578125" style="39" customWidth="1"/>
    <col min="15619" max="15619" width="53.5703125" style="39" customWidth="1"/>
    <col min="15620" max="15623" width="22.5703125" style="39" customWidth="1"/>
    <col min="15624" max="15872" width="9.140625" style="39"/>
    <col min="15873" max="15873" width="6.42578125" style="39" customWidth="1"/>
    <col min="15874" max="15874" width="28.42578125" style="39" customWidth="1"/>
    <col min="15875" max="15875" width="53.5703125" style="39" customWidth="1"/>
    <col min="15876" max="15879" width="22.5703125" style="39" customWidth="1"/>
    <col min="15880" max="16128" width="9.140625" style="39"/>
    <col min="16129" max="16129" width="6.42578125" style="39" customWidth="1"/>
    <col min="16130" max="16130" width="28.42578125" style="39" customWidth="1"/>
    <col min="16131" max="16131" width="53.5703125" style="39" customWidth="1"/>
    <col min="16132" max="16135" width="22.5703125" style="39" customWidth="1"/>
    <col min="16136" max="16384" width="9.140625" style="39"/>
  </cols>
  <sheetData>
    <row r="1" spans="1:6" ht="15.75" x14ac:dyDescent="0.2">
      <c r="A1" s="110" t="s">
        <v>55</v>
      </c>
      <c r="B1" s="110"/>
      <c r="C1" s="110"/>
      <c r="D1" s="110"/>
      <c r="E1" s="110"/>
      <c r="F1" s="110"/>
    </row>
    <row r="2" spans="1:6" ht="16.5" customHeight="1" x14ac:dyDescent="0.2">
      <c r="A2" s="40"/>
      <c r="B2" s="40"/>
      <c r="C2" s="40"/>
      <c r="D2" s="40"/>
      <c r="E2" s="40"/>
      <c r="F2" s="40"/>
    </row>
    <row r="3" spans="1:6" s="42" customFormat="1" ht="15" x14ac:dyDescent="0.2">
      <c r="A3" s="41"/>
    </row>
    <row r="4" spans="1:6" s="42" customFormat="1" ht="5.25" customHeight="1" x14ac:dyDescent="0.2">
      <c r="A4" s="41"/>
    </row>
    <row r="5" spans="1:6" ht="60" x14ac:dyDescent="0.2">
      <c r="A5" s="111" t="s">
        <v>56</v>
      </c>
      <c r="B5" s="111"/>
      <c r="C5" s="43" t="s">
        <v>57</v>
      </c>
      <c r="D5" s="44" t="s">
        <v>61</v>
      </c>
      <c r="E5" s="44" t="s">
        <v>58</v>
      </c>
      <c r="F5" s="44" t="s">
        <v>62</v>
      </c>
    </row>
    <row r="6" spans="1:6" ht="15" x14ac:dyDescent="0.2">
      <c r="A6" s="45"/>
      <c r="B6" s="46" t="s">
        <v>59</v>
      </c>
      <c r="C6" s="43">
        <v>2</v>
      </c>
      <c r="D6" s="47">
        <v>3</v>
      </c>
      <c r="E6" s="47">
        <v>4</v>
      </c>
      <c r="F6" s="47">
        <v>5</v>
      </c>
    </row>
    <row r="7" spans="1:6" ht="45" x14ac:dyDescent="0.2">
      <c r="A7" s="48" t="s">
        <v>23</v>
      </c>
      <c r="B7" s="49" t="s">
        <v>28</v>
      </c>
      <c r="C7" s="50" t="s">
        <v>52</v>
      </c>
      <c r="D7" s="51">
        <f>+ИсточникиДеф!E19</f>
        <v>0</v>
      </c>
      <c r="E7" s="51">
        <f>+ИсточникиДеф!F19</f>
        <v>0</v>
      </c>
      <c r="F7" s="51">
        <f>+ИсточникиДеф!G19</f>
        <v>-100710000</v>
      </c>
    </row>
    <row r="8" spans="1:6" ht="60" x14ac:dyDescent="0.2">
      <c r="A8" s="48" t="s">
        <v>23</v>
      </c>
      <c r="B8" s="49" t="s">
        <v>37</v>
      </c>
      <c r="C8" s="50" t="s">
        <v>48</v>
      </c>
      <c r="D8" s="51">
        <f>+ИсточникиДеф!E24</f>
        <v>-35170500</v>
      </c>
      <c r="E8" s="51">
        <f>+ИсточникиДеф!F24</f>
        <v>-5964000</v>
      </c>
      <c r="F8" s="51">
        <f>+ИсточникиДеф!G24</f>
        <v>0</v>
      </c>
    </row>
    <row r="9" spans="1:6" ht="15" x14ac:dyDescent="0.2">
      <c r="A9" s="52"/>
      <c r="B9" s="53"/>
      <c r="C9" s="54"/>
      <c r="D9" s="55"/>
      <c r="E9" s="55"/>
      <c r="F9" s="55"/>
    </row>
    <row r="10" spans="1:6" ht="15" x14ac:dyDescent="0.2">
      <c r="A10" s="52"/>
      <c r="B10" s="53"/>
      <c r="C10" s="54"/>
      <c r="D10" s="55"/>
      <c r="E10" s="55"/>
      <c r="F10" s="55"/>
    </row>
    <row r="11" spans="1:6" ht="15" x14ac:dyDescent="0.2">
      <c r="A11" s="52"/>
      <c r="B11" s="53"/>
      <c r="C11" s="54"/>
      <c r="D11" s="55"/>
      <c r="E11" s="55"/>
      <c r="F11" s="55"/>
    </row>
    <row r="12" spans="1:6" ht="15" x14ac:dyDescent="0.2">
      <c r="A12" s="52"/>
      <c r="B12" s="53"/>
      <c r="C12" s="54"/>
      <c r="D12" s="55"/>
      <c r="E12" s="55"/>
      <c r="F12" s="55"/>
    </row>
    <row r="13" spans="1:6" ht="15" x14ac:dyDescent="0.2">
      <c r="A13" s="52"/>
      <c r="B13" s="53"/>
      <c r="C13" s="54"/>
      <c r="D13" s="55"/>
      <c r="E13" s="55"/>
      <c r="F13" s="55"/>
    </row>
    <row r="14" spans="1:6" ht="14.25" x14ac:dyDescent="0.2">
      <c r="A14" s="56"/>
      <c r="B14" s="57"/>
      <c r="C14" s="58"/>
      <c r="D14" s="59"/>
    </row>
    <row r="15" spans="1:6" ht="14.25" x14ac:dyDescent="0.2">
      <c r="A15" s="56"/>
      <c r="B15" s="57"/>
      <c r="C15" s="58"/>
      <c r="D15" s="59"/>
    </row>
    <row r="16" spans="1:6" s="60" customFormat="1" ht="15" x14ac:dyDescent="0.2">
      <c r="B16" s="61" t="s">
        <v>60</v>
      </c>
      <c r="F16" s="61" t="s">
        <v>54</v>
      </c>
    </row>
    <row r="17" spans="1:6" s="60" customFormat="1" ht="15" x14ac:dyDescent="0.2"/>
    <row r="18" spans="1:6" s="60" customFormat="1" ht="15" x14ac:dyDescent="0.2">
      <c r="A18" s="61"/>
    </row>
    <row r="19" spans="1:6" s="62" customFormat="1" ht="15" x14ac:dyDescent="0.2">
      <c r="A19" s="61"/>
    </row>
    <row r="21" spans="1:6" s="42" customFormat="1" ht="15" x14ac:dyDescent="0.2">
      <c r="A21" s="41"/>
      <c r="F21" s="63"/>
    </row>
    <row r="22" spans="1:6" s="42" customFormat="1" ht="15" x14ac:dyDescent="0.2"/>
    <row r="23" spans="1:6" s="42" customFormat="1" ht="15" x14ac:dyDescent="0.2">
      <c r="A23" s="64"/>
      <c r="B23" s="64"/>
    </row>
  </sheetData>
  <mergeCells count="2">
    <mergeCell ref="A1:F1"/>
    <mergeCell ref="A5:B5"/>
  </mergeCells>
  <pageMargins left="0.78740157480314965" right="0.39370078740157483" top="0.78740157480314965" bottom="0.78740157480314965" header="0.51181102362204722" footer="0.51181102362204722"/>
  <pageSetup paperSize="9" scale="59" firstPageNumber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90FB-2131-408B-B1EA-D69744460399}">
  <sheetPr>
    <pageSetUpPr fitToPage="1"/>
  </sheetPr>
  <dimension ref="A1:K48"/>
  <sheetViews>
    <sheetView topLeftCell="A6" workbookViewId="0">
      <selection activeCell="E7" sqref="E7"/>
    </sheetView>
  </sheetViews>
  <sheetFormatPr defaultRowHeight="15" x14ac:dyDescent="0.25"/>
  <cols>
    <col min="1" max="1" width="9.140625" style="68"/>
    <col min="2" max="2" width="64" style="68" customWidth="1"/>
    <col min="3" max="3" width="4.42578125" style="68" customWidth="1"/>
    <col min="4" max="4" width="23.140625" style="68" customWidth="1"/>
    <col min="5" max="5" width="20.42578125" style="68" customWidth="1"/>
    <col min="6" max="16384" width="9.140625" style="68"/>
  </cols>
  <sheetData>
    <row r="1" spans="1:5" x14ac:dyDescent="0.25">
      <c r="A1" s="65"/>
      <c r="B1" s="94" t="s">
        <v>86</v>
      </c>
      <c r="C1" s="95"/>
      <c r="D1" s="95"/>
      <c r="E1" s="95"/>
    </row>
    <row r="2" spans="1:5" x14ac:dyDescent="0.25">
      <c r="A2" s="65"/>
      <c r="B2" s="96" t="s">
        <v>88</v>
      </c>
      <c r="C2" s="95"/>
      <c r="D2" s="95"/>
      <c r="E2" s="95"/>
    </row>
    <row r="3" spans="1:5" x14ac:dyDescent="0.25">
      <c r="A3" s="65"/>
      <c r="B3" s="94" t="s">
        <v>89</v>
      </c>
      <c r="C3" s="95"/>
      <c r="D3" s="95"/>
      <c r="E3" s="95"/>
    </row>
    <row r="4" spans="1:5" x14ac:dyDescent="0.25">
      <c r="A4" s="65"/>
      <c r="B4" s="112" t="s">
        <v>87</v>
      </c>
      <c r="C4" s="112"/>
      <c r="D4" s="112"/>
      <c r="E4" s="112"/>
    </row>
    <row r="6" spans="1:5" x14ac:dyDescent="0.25">
      <c r="B6" s="70"/>
      <c r="C6" s="70"/>
      <c r="D6" s="70"/>
      <c r="E6" s="70"/>
    </row>
    <row r="7" spans="1:5" ht="63.75" x14ac:dyDescent="0.25">
      <c r="A7" s="71" t="s">
        <v>69</v>
      </c>
      <c r="B7" s="72" t="s">
        <v>70</v>
      </c>
      <c r="C7" s="113" t="s">
        <v>71</v>
      </c>
      <c r="D7" s="114"/>
      <c r="E7" s="72" t="s">
        <v>72</v>
      </c>
    </row>
    <row r="8" spans="1:5" x14ac:dyDescent="0.25">
      <c r="A8" s="73"/>
      <c r="B8" s="74" t="str">
        <f>+ИсточникиДеф!D14</f>
        <v>Источники внутреннего финансирования дефицитов бюджетов</v>
      </c>
      <c r="C8" s="75" t="str">
        <f>+ИсточникиДеф!B14</f>
        <v>000</v>
      </c>
      <c r="D8" s="100" t="str">
        <f>+ИсточникиДеф!C14</f>
        <v>01 00 00 00 00 0000 000</v>
      </c>
      <c r="E8" s="77">
        <f>+ИсточникиДеф!E14</f>
        <v>65539500</v>
      </c>
    </row>
    <row r="9" spans="1:5" ht="26.25" x14ac:dyDescent="0.25">
      <c r="A9" s="73"/>
      <c r="B9" s="74" t="str">
        <f>+ИсточникиДеф!D15</f>
        <v>Кредиты кредитных организаций в валюте Российской Федерации</v>
      </c>
      <c r="C9" s="75" t="str">
        <f>+ИсточникиДеф!B15</f>
        <v>000</v>
      </c>
      <c r="D9" s="100" t="str">
        <f>+ИсточникиДеф!C15</f>
        <v>01 02 00 00 00 0000 000</v>
      </c>
      <c r="E9" s="77">
        <f>+ИсточникиДеф!E15</f>
        <v>100710000</v>
      </c>
    </row>
    <row r="10" spans="1:5" ht="26.25" x14ac:dyDescent="0.25">
      <c r="B10" s="78" t="str">
        <f>+ИсточникиДеф!D16</f>
        <v>Привлечение кредитов от кредитных организаций в валюте Российской Федерации</v>
      </c>
      <c r="C10" s="79" t="str">
        <f>+ИсточникиДеф!B16</f>
        <v>908</v>
      </c>
      <c r="D10" s="101" t="str">
        <f>+ИсточникиДеф!C16</f>
        <v>01 02 00 00 00 0000 700</v>
      </c>
      <c r="E10" s="81">
        <f>+ИсточникиДеф!E16</f>
        <v>100710000</v>
      </c>
    </row>
    <row r="11" spans="1:5" ht="26.25" x14ac:dyDescent="0.25">
      <c r="B11" s="78" t="str">
        <f>+ИсточникиДеф!D17</f>
        <v>Привлечение городскими округами кредитов от кредитных организаций в валюте Российской Федерации</v>
      </c>
      <c r="C11" s="82" t="str">
        <f>+ИсточникиДеф!B17</f>
        <v>908</v>
      </c>
      <c r="D11" s="102" t="str">
        <f>+ИсточникиДеф!C17</f>
        <v>01 02 00 00 04 0000 710</v>
      </c>
      <c r="E11" s="84">
        <f>+ИсточникиДеф!E17</f>
        <v>100710000</v>
      </c>
    </row>
    <row r="12" spans="1:5" ht="26.25" x14ac:dyDescent="0.25">
      <c r="B12" s="78" t="str">
        <f>+ИсточникиДеф!D18</f>
        <v>Погашение кредитов, предоставленных кредитными организациями в валюте Российской Федерации</v>
      </c>
      <c r="C12" s="79" t="str">
        <f>+ИсточникиДеф!B18</f>
        <v>908</v>
      </c>
      <c r="D12" s="102" t="str">
        <f>+ИсточникиДеф!C18</f>
        <v>01 02 00 00 00 0000 800</v>
      </c>
      <c r="E12" s="81">
        <f>+ИсточникиДеф!E18</f>
        <v>0</v>
      </c>
    </row>
    <row r="13" spans="1:5" ht="26.25" x14ac:dyDescent="0.25">
      <c r="B13" s="78" t="str">
        <f>+ИсточникиДеф!D19</f>
        <v>Погашение городскими округами кредитов от кредитных организаций в валюте Российской Федерации</v>
      </c>
      <c r="C13" s="82" t="str">
        <f>+ИсточникиДеф!B19</f>
        <v>908</v>
      </c>
      <c r="D13" s="102" t="str">
        <f>+ИсточникиДеф!C19</f>
        <v>01 02 00 00 04 0000 810</v>
      </c>
      <c r="E13" s="84">
        <f>+ИсточникиДеф!E19</f>
        <v>0</v>
      </c>
    </row>
    <row r="14" spans="1:5" ht="26.25" x14ac:dyDescent="0.25">
      <c r="A14" s="73"/>
      <c r="B14" s="74" t="str">
        <f>+ИсточникиДеф!D20</f>
        <v>Бюджетные кредиты от других бюджетов бюджетной системы Российской Федерации</v>
      </c>
      <c r="C14" s="75" t="str">
        <f>+ИсточникиДеф!B20</f>
        <v>000</v>
      </c>
      <c r="D14" s="100" t="str">
        <f>+ИсточникиДеф!C20</f>
        <v>01 03 00 00 00 0000 000</v>
      </c>
      <c r="E14" s="77">
        <f>+ИсточникиДеф!E20</f>
        <v>-35170500</v>
      </c>
    </row>
    <row r="15" spans="1:5" ht="26.25" x14ac:dyDescent="0.25">
      <c r="B15" s="78" t="str">
        <f>+ИсточникиДеф!D21</f>
        <v>Привлечение бюджетных кредитов из других бюджетов бюджетной системы Российской Федерации в валюте Российской Федерации</v>
      </c>
      <c r="C15" s="82" t="str">
        <f>+ИсточникиДеф!B21</f>
        <v>908</v>
      </c>
      <c r="D15" s="102" t="str">
        <f>+ИсточникиДеф!C21</f>
        <v>01 03 01 00 00 0000 700</v>
      </c>
      <c r="E15" s="81">
        <f>+ИсточникиДеф!E21</f>
        <v>0</v>
      </c>
    </row>
    <row r="16" spans="1:5" ht="39" x14ac:dyDescent="0.25">
      <c r="B16" s="78" t="str">
        <f>+ИсточникиДеф!D22</f>
        <v>Привлечение кредитов из других бюджетов бюджетной системы Российской Федерации бюджетами городских округов в валюте Российской Федерации</v>
      </c>
      <c r="C16" s="82" t="str">
        <f>+ИсточникиДеф!B22</f>
        <v>908</v>
      </c>
      <c r="D16" s="102" t="str">
        <f>+ИсточникиДеф!C22</f>
        <v>01 03 01 00 04 0000 710</v>
      </c>
      <c r="E16" s="84">
        <f>+ИсточникиДеф!E22</f>
        <v>0</v>
      </c>
    </row>
    <row r="17" spans="2:11" ht="39" x14ac:dyDescent="0.25">
      <c r="B17" s="78" t="str">
        <f>+ИсточникиДеф!D23</f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C17" s="82" t="str">
        <f>+ИсточникиДеф!B23</f>
        <v>908</v>
      </c>
      <c r="D17" s="102" t="str">
        <f>+ИсточникиДеф!C23</f>
        <v>01 03 01 00 00 0000 800</v>
      </c>
      <c r="E17" s="81">
        <f>+ИсточникиДеф!E23</f>
        <v>-35170500</v>
      </c>
    </row>
    <row r="18" spans="2:11" ht="39" x14ac:dyDescent="0.25">
      <c r="B18" s="78" t="str">
        <f>+ИсточникиДеф!D24</f>
        <v>Погашение бюджетами городских округов кредитов из других бюджетов бюджетной системы Российской Федерации в валюте Российской Федерации</v>
      </c>
      <c r="C18" s="82" t="str">
        <f>+ИсточникиДеф!B24</f>
        <v>908</v>
      </c>
      <c r="D18" s="102" t="str">
        <f>+ИсточникиДеф!C24</f>
        <v>01 03 01 00 04 0000 810</v>
      </c>
      <c r="E18" s="84">
        <f>+ИсточникиДеф!E24</f>
        <v>-35170500</v>
      </c>
    </row>
    <row r="19" spans="2:11" ht="26.25" x14ac:dyDescent="0.25">
      <c r="B19" s="74" t="str">
        <f>+ИсточникиДеф!D25</f>
        <v>Изменение остатков средств на счетах по учету средств бюджетов</v>
      </c>
      <c r="C19" s="75" t="str">
        <f>+ИсточникиДеф!B25</f>
        <v>000</v>
      </c>
      <c r="D19" s="100" t="str">
        <f>+ИсточникиДеф!C25</f>
        <v>01 05 00 00 00 0000 000</v>
      </c>
      <c r="E19" s="77">
        <f>+ИсточникиДеф!E25</f>
        <v>0</v>
      </c>
    </row>
    <row r="20" spans="2:11" x14ac:dyDescent="0.25">
      <c r="B20" s="78" t="str">
        <f>+ИсточникиДеф!D26</f>
        <v>Увеличение остатков средств бюджетов</v>
      </c>
      <c r="C20" s="82" t="str">
        <f>+ИсточникиДеф!B26</f>
        <v>000</v>
      </c>
      <c r="D20" s="102" t="str">
        <f>+ИсточникиДеф!C26</f>
        <v>01 05 00 00 00 0000 500</v>
      </c>
      <c r="E20" s="81">
        <f>+ИсточникиДеф!E26</f>
        <v>-3671442022.3499999</v>
      </c>
    </row>
    <row r="21" spans="2:11" x14ac:dyDescent="0.25">
      <c r="B21" s="78" t="str">
        <f>+ИсточникиДеф!D27</f>
        <v>Увеличение прочих остатков средств бюджетов</v>
      </c>
      <c r="C21" s="82" t="str">
        <f>+ИсточникиДеф!B27</f>
        <v>000</v>
      </c>
      <c r="D21" s="102" t="str">
        <f>+ИсточникиДеф!C27</f>
        <v>01 05 02 00 00 0000 500</v>
      </c>
      <c r="E21" s="81">
        <f>+ИсточникиДеф!E27</f>
        <v>-3671442022.3499999</v>
      </c>
    </row>
    <row r="22" spans="2:11" x14ac:dyDescent="0.25">
      <c r="B22" s="78" t="str">
        <f>+ИсточникиДеф!D28</f>
        <v>Увеличение прочих остатков денежных средств бюджетов</v>
      </c>
      <c r="C22" s="82" t="str">
        <f>+ИсточникиДеф!B28</f>
        <v>000</v>
      </c>
      <c r="D22" s="102" t="str">
        <f>+ИсточникиДеф!C28</f>
        <v>01 05 02 01 00 0000 510</v>
      </c>
      <c r="E22" s="81">
        <f>+ИсточникиДеф!E28</f>
        <v>-3671442022.3499999</v>
      </c>
    </row>
    <row r="23" spans="2:11" ht="26.25" x14ac:dyDescent="0.25">
      <c r="B23" s="78" t="str">
        <f>+ИсточникиДеф!D29</f>
        <v>Увеличение прочих остатков денежных средств бюджетов городских округов</v>
      </c>
      <c r="C23" s="82" t="str">
        <f>+ИсточникиДеф!B29</f>
        <v>000</v>
      </c>
      <c r="D23" s="102" t="str">
        <f>+ИсточникиДеф!C29</f>
        <v>01 05 02 01 04 0000 510</v>
      </c>
      <c r="E23" s="84">
        <f>+ИсточникиДеф!E29</f>
        <v>-3671442022.3499999</v>
      </c>
      <c r="K23" s="85"/>
    </row>
    <row r="24" spans="2:11" x14ac:dyDescent="0.25">
      <c r="B24" s="78" t="str">
        <f>+ИсточникиДеф!D30</f>
        <v>Уменьшение остатков средств бюджета</v>
      </c>
      <c r="C24" s="82" t="str">
        <f>+ИсточникиДеф!B30</f>
        <v>000</v>
      </c>
      <c r="D24" s="102" t="str">
        <f>+ИсточникиДеф!C30</f>
        <v>01 05 00 00 00 0000 600</v>
      </c>
      <c r="E24" s="81">
        <f>+ИсточникиДеф!E30</f>
        <v>3671442022.3499999</v>
      </c>
      <c r="K24" s="85"/>
    </row>
    <row r="25" spans="2:11" x14ac:dyDescent="0.25">
      <c r="B25" s="78" t="str">
        <f>+ИсточникиДеф!D31</f>
        <v>Уменьшение прочих остатков средств бюджета</v>
      </c>
      <c r="C25" s="82" t="str">
        <f>+ИсточникиДеф!B31</f>
        <v>000</v>
      </c>
      <c r="D25" s="102" t="str">
        <f>+ИсточникиДеф!C31</f>
        <v>01 05 02 00 00 0000 600</v>
      </c>
      <c r="E25" s="81">
        <f>+ИсточникиДеф!E31</f>
        <v>3671442022.3499999</v>
      </c>
    </row>
    <row r="26" spans="2:11" x14ac:dyDescent="0.25">
      <c r="B26" s="78" t="str">
        <f>+ИсточникиДеф!D32</f>
        <v>Уменьшение прочих остатков денежных средств бюджета</v>
      </c>
      <c r="C26" s="82" t="str">
        <f>+ИсточникиДеф!B32</f>
        <v>000</v>
      </c>
      <c r="D26" s="102" t="str">
        <f>+ИсточникиДеф!C32</f>
        <v>01 05 02 01 00 0000 610</v>
      </c>
      <c r="E26" s="81">
        <f>+ИсточникиДеф!E32</f>
        <v>3671442022.3499999</v>
      </c>
    </row>
    <row r="27" spans="2:11" ht="26.25" x14ac:dyDescent="0.25">
      <c r="B27" s="78" t="str">
        <f>+ИсточникиДеф!D33</f>
        <v>Уменьшение прочих остатков денежных средств бюджетов городских округов</v>
      </c>
      <c r="C27" s="82" t="str">
        <f>+ИсточникиДеф!B33</f>
        <v>000</v>
      </c>
      <c r="D27" s="102" t="str">
        <f>+ИсточникиДеф!C33</f>
        <v>01 05 02 01 04 0000 610</v>
      </c>
      <c r="E27" s="84">
        <f>+ИсточникиДеф!E33</f>
        <v>3671442022.3499999</v>
      </c>
    </row>
    <row r="28" spans="2:11" x14ac:dyDescent="0.25">
      <c r="B28" s="97"/>
      <c r="C28" s="98"/>
      <c r="D28" s="98"/>
      <c r="E28" s="99"/>
    </row>
    <row r="29" spans="2:11" x14ac:dyDescent="0.25">
      <c r="D29" s="91"/>
    </row>
    <row r="30" spans="2:11" x14ac:dyDescent="0.25">
      <c r="B30" s="92" t="s">
        <v>85</v>
      </c>
      <c r="C30" s="92"/>
      <c r="D30" s="92"/>
      <c r="E30" s="92" t="s">
        <v>54</v>
      </c>
    </row>
    <row r="31" spans="2:11" x14ac:dyDescent="0.25">
      <c r="B31" s="93"/>
      <c r="C31" s="93"/>
      <c r="D31" s="93"/>
      <c r="E31" s="93"/>
    </row>
    <row r="32" spans="2:11" x14ac:dyDescent="0.25">
      <c r="E32" s="88"/>
    </row>
    <row r="33" spans="5:5" x14ac:dyDescent="0.25">
      <c r="E33" s="88"/>
    </row>
    <row r="34" spans="5:5" x14ac:dyDescent="0.25">
      <c r="E34" s="88"/>
    </row>
    <row r="35" spans="5:5" x14ac:dyDescent="0.25">
      <c r="E35" s="88"/>
    </row>
    <row r="36" spans="5:5" x14ac:dyDescent="0.25">
      <c r="E36" s="88"/>
    </row>
    <row r="37" spans="5:5" x14ac:dyDescent="0.25">
      <c r="E37" s="88"/>
    </row>
    <row r="38" spans="5:5" x14ac:dyDescent="0.25">
      <c r="E38" s="88"/>
    </row>
    <row r="39" spans="5:5" x14ac:dyDescent="0.25">
      <c r="E39" s="88"/>
    </row>
    <row r="40" spans="5:5" x14ac:dyDescent="0.25">
      <c r="E40" s="88"/>
    </row>
    <row r="41" spans="5:5" x14ac:dyDescent="0.25">
      <c r="E41" s="88"/>
    </row>
    <row r="42" spans="5:5" x14ac:dyDescent="0.25">
      <c r="E42" s="88"/>
    </row>
    <row r="43" spans="5:5" x14ac:dyDescent="0.25">
      <c r="E43" s="88"/>
    </row>
    <row r="44" spans="5:5" x14ac:dyDescent="0.25">
      <c r="E44" s="88"/>
    </row>
    <row r="45" spans="5:5" x14ac:dyDescent="0.25">
      <c r="E45" s="88"/>
    </row>
    <row r="46" spans="5:5" x14ac:dyDescent="0.25">
      <c r="E46" s="88"/>
    </row>
    <row r="47" spans="5:5" x14ac:dyDescent="0.25">
      <c r="E47" s="88"/>
    </row>
    <row r="48" spans="5:5" x14ac:dyDescent="0.25">
      <c r="E48" s="88"/>
    </row>
  </sheetData>
  <mergeCells count="2">
    <mergeCell ref="B4:E4"/>
    <mergeCell ref="C7:D7"/>
  </mergeCells>
  <pageMargins left="0.78740157480314965" right="0.39370078740157483" top="0.39370078740157483" bottom="0.39370078740157483" header="0.11811023622047245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D55C1-7AD7-45EB-8C6B-E5066D827ED2}">
  <dimension ref="A1:L53"/>
  <sheetViews>
    <sheetView view="pageBreakPreview" topLeftCell="A9" zoomScale="90" zoomScaleNormal="100" zoomScaleSheetLayoutView="90" workbookViewId="0">
      <selection activeCell="B9" sqref="B9:E28"/>
    </sheetView>
  </sheetViews>
  <sheetFormatPr defaultRowHeight="15" x14ac:dyDescent="0.25"/>
  <cols>
    <col min="1" max="1" width="9.140625" style="68"/>
    <col min="2" max="2" width="61.7109375" style="68" customWidth="1"/>
    <col min="3" max="3" width="4" style="68" bestFit="1" customWidth="1"/>
    <col min="4" max="4" width="23.140625" style="68" bestFit="1" customWidth="1"/>
    <col min="5" max="5" width="24.42578125" style="68" customWidth="1"/>
    <col min="6" max="6" width="16.5703125" style="68" customWidth="1"/>
    <col min="7" max="16384" width="9.140625" style="68"/>
  </cols>
  <sheetData>
    <row r="1" spans="1:6" x14ac:dyDescent="0.25">
      <c r="A1" s="65"/>
      <c r="B1" s="66" t="s">
        <v>63</v>
      </c>
      <c r="C1" s="65"/>
      <c r="D1" s="67"/>
      <c r="E1" s="65"/>
    </row>
    <row r="2" spans="1:6" x14ac:dyDescent="0.25">
      <c r="A2" s="65"/>
      <c r="B2" s="66" t="s">
        <v>64</v>
      </c>
      <c r="C2" s="65"/>
      <c r="D2" s="67"/>
      <c r="E2" s="65"/>
    </row>
    <row r="3" spans="1:6" x14ac:dyDescent="0.25">
      <c r="A3" s="65"/>
      <c r="B3" s="66" t="s">
        <v>65</v>
      </c>
      <c r="C3" s="65"/>
      <c r="D3" s="67"/>
      <c r="E3" s="65"/>
    </row>
    <row r="4" spans="1:6" x14ac:dyDescent="0.25">
      <c r="A4" s="65"/>
      <c r="B4" s="66" t="s">
        <v>66</v>
      </c>
      <c r="C4" s="65"/>
      <c r="D4" s="67"/>
      <c r="E4" s="65"/>
    </row>
    <row r="5" spans="1:6" x14ac:dyDescent="0.25">
      <c r="A5" s="65"/>
      <c r="B5" s="66" t="s">
        <v>67</v>
      </c>
      <c r="C5" s="65"/>
      <c r="D5" s="67"/>
      <c r="E5" s="65"/>
    </row>
    <row r="6" spans="1:6" ht="15" customHeight="1" x14ac:dyDescent="0.25">
      <c r="B6" s="112" t="s">
        <v>68</v>
      </c>
      <c r="C6" s="112"/>
      <c r="D6" s="112"/>
      <c r="E6" s="112"/>
      <c r="F6" s="69"/>
    </row>
    <row r="7" spans="1:6" x14ac:dyDescent="0.25">
      <c r="B7" s="70"/>
      <c r="C7" s="70"/>
      <c r="D7" s="70"/>
      <c r="E7" s="70"/>
      <c r="F7" s="70"/>
    </row>
    <row r="8" spans="1:6" ht="63.75" x14ac:dyDescent="0.25">
      <c r="A8" s="71" t="s">
        <v>69</v>
      </c>
      <c r="B8" s="72" t="s">
        <v>70</v>
      </c>
      <c r="C8" s="113" t="s">
        <v>71</v>
      </c>
      <c r="D8" s="114"/>
      <c r="E8" s="72" t="s">
        <v>72</v>
      </c>
    </row>
    <row r="9" spans="1:6" ht="26.25" x14ac:dyDescent="0.25">
      <c r="A9" s="73"/>
      <c r="B9" s="74" t="s">
        <v>73</v>
      </c>
      <c r="C9" s="75" t="s">
        <v>10</v>
      </c>
      <c r="D9" s="76" t="s">
        <v>9</v>
      </c>
      <c r="E9" s="77">
        <f>SUM(E10,E15,E20)</f>
        <v>52999702.019999847</v>
      </c>
    </row>
    <row r="10" spans="1:6" ht="26.25" x14ac:dyDescent="0.25">
      <c r="A10" s="73"/>
      <c r="B10" s="74" t="s">
        <v>24</v>
      </c>
      <c r="C10" s="75" t="s">
        <v>10</v>
      </c>
      <c r="D10" s="76" t="s">
        <v>11</v>
      </c>
      <c r="E10" s="77">
        <f>SUM(E11,E13)</f>
        <v>20333171.66</v>
      </c>
    </row>
    <row r="11" spans="1:6" ht="26.25" x14ac:dyDescent="0.25">
      <c r="B11" s="78" t="s">
        <v>74</v>
      </c>
      <c r="C11" s="79" t="s">
        <v>23</v>
      </c>
      <c r="D11" s="80" t="s">
        <v>12</v>
      </c>
      <c r="E11" s="81">
        <f>+E12</f>
        <v>30333171.66</v>
      </c>
    </row>
    <row r="12" spans="1:6" ht="26.25" x14ac:dyDescent="0.25">
      <c r="B12" s="78" t="s">
        <v>75</v>
      </c>
      <c r="C12" s="82" t="s">
        <v>23</v>
      </c>
      <c r="D12" s="83" t="s">
        <v>13</v>
      </c>
      <c r="E12" s="84">
        <v>30333171.66</v>
      </c>
    </row>
    <row r="13" spans="1:6" ht="26.25" x14ac:dyDescent="0.25">
      <c r="B13" s="78" t="s">
        <v>76</v>
      </c>
      <c r="C13" s="79" t="s">
        <v>23</v>
      </c>
      <c r="D13" s="83" t="s">
        <v>14</v>
      </c>
      <c r="E13" s="81">
        <f>+E14</f>
        <v>-10000000</v>
      </c>
    </row>
    <row r="14" spans="1:6" ht="26.25" x14ac:dyDescent="0.25">
      <c r="B14" s="78" t="s">
        <v>77</v>
      </c>
      <c r="C14" s="82" t="s">
        <v>23</v>
      </c>
      <c r="D14" s="83" t="s">
        <v>28</v>
      </c>
      <c r="E14" s="84">
        <v>-10000000</v>
      </c>
    </row>
    <row r="15" spans="1:6" ht="26.25" x14ac:dyDescent="0.25">
      <c r="A15" s="73"/>
      <c r="B15" s="74" t="s">
        <v>33</v>
      </c>
      <c r="C15" s="75" t="s">
        <v>10</v>
      </c>
      <c r="D15" s="76" t="s">
        <v>32</v>
      </c>
      <c r="E15" s="77">
        <f>SUM(E16,E18)</f>
        <v>15232943.200000003</v>
      </c>
    </row>
    <row r="16" spans="1:6" ht="26.25" x14ac:dyDescent="0.25">
      <c r="B16" s="78" t="s">
        <v>78</v>
      </c>
      <c r="C16" s="82" t="s">
        <v>23</v>
      </c>
      <c r="D16" s="83" t="s">
        <v>34</v>
      </c>
      <c r="E16" s="81">
        <f>+E17</f>
        <v>45582943.200000003</v>
      </c>
    </row>
    <row r="17" spans="2:12" ht="39" x14ac:dyDescent="0.25">
      <c r="B17" s="78" t="s">
        <v>79</v>
      </c>
      <c r="C17" s="82" t="s">
        <v>23</v>
      </c>
      <c r="D17" s="83" t="s">
        <v>35</v>
      </c>
      <c r="E17" s="84">
        <v>45582943.200000003</v>
      </c>
    </row>
    <row r="18" spans="2:12" ht="39" x14ac:dyDescent="0.25">
      <c r="B18" s="78" t="s">
        <v>80</v>
      </c>
      <c r="C18" s="82" t="s">
        <v>23</v>
      </c>
      <c r="D18" s="83" t="s">
        <v>36</v>
      </c>
      <c r="E18" s="81">
        <f>+E19</f>
        <v>-30350000</v>
      </c>
    </row>
    <row r="19" spans="2:12" ht="39" x14ac:dyDescent="0.25">
      <c r="B19" s="78" t="s">
        <v>81</v>
      </c>
      <c r="C19" s="82" t="s">
        <v>23</v>
      </c>
      <c r="D19" s="83" t="s">
        <v>37</v>
      </c>
      <c r="E19" s="84">
        <v>-30350000</v>
      </c>
    </row>
    <row r="20" spans="2:12" ht="26.25" x14ac:dyDescent="0.25">
      <c r="B20" s="74" t="s">
        <v>0</v>
      </c>
      <c r="C20" s="75" t="s">
        <v>10</v>
      </c>
      <c r="D20" s="76" t="s">
        <v>15</v>
      </c>
      <c r="E20" s="77">
        <f>SUM(E21,E25)</f>
        <v>17433587.159999847</v>
      </c>
    </row>
    <row r="21" spans="2:12" x14ac:dyDescent="0.25">
      <c r="B21" s="78" t="s">
        <v>1</v>
      </c>
      <c r="C21" s="82" t="s">
        <v>10</v>
      </c>
      <c r="D21" s="83" t="s">
        <v>16</v>
      </c>
      <c r="E21" s="81">
        <f>+E22</f>
        <v>-2183584807.3400002</v>
      </c>
    </row>
    <row r="22" spans="2:12" x14ac:dyDescent="0.25">
      <c r="B22" s="78" t="s">
        <v>2</v>
      </c>
      <c r="C22" s="82" t="s">
        <v>10</v>
      </c>
      <c r="D22" s="83" t="s">
        <v>17</v>
      </c>
      <c r="E22" s="81">
        <f>+E23</f>
        <v>-2183584807.3400002</v>
      </c>
    </row>
    <row r="23" spans="2:12" x14ac:dyDescent="0.25">
      <c r="B23" s="78" t="s">
        <v>3</v>
      </c>
      <c r="C23" s="82" t="s">
        <v>10</v>
      </c>
      <c r="D23" s="83" t="s">
        <v>18</v>
      </c>
      <c r="E23" s="81">
        <f>+E24</f>
        <v>-2183584807.3400002</v>
      </c>
    </row>
    <row r="24" spans="2:12" ht="26.25" x14ac:dyDescent="0.25">
      <c r="B24" s="78" t="s">
        <v>25</v>
      </c>
      <c r="C24" s="82" t="s">
        <v>10</v>
      </c>
      <c r="D24" s="83" t="s">
        <v>19</v>
      </c>
      <c r="E24" s="84">
        <f>-(+F24+E12+E17)</f>
        <v>-2183584807.3400002</v>
      </c>
      <c r="F24" s="85">
        <f>+'[1]Вып.плана._9'!G157</f>
        <v>2107668692.48</v>
      </c>
      <c r="L24" s="85"/>
    </row>
    <row r="25" spans="2:12" x14ac:dyDescent="0.25">
      <c r="B25" s="78" t="s">
        <v>4</v>
      </c>
      <c r="C25" s="82" t="s">
        <v>10</v>
      </c>
      <c r="D25" s="83" t="s">
        <v>20</v>
      </c>
      <c r="E25" s="81">
        <f>+E26</f>
        <v>2201018394.5</v>
      </c>
      <c r="F25" s="86"/>
      <c r="L25" s="85"/>
    </row>
    <row r="26" spans="2:12" x14ac:dyDescent="0.25">
      <c r="B26" s="78" t="s">
        <v>5</v>
      </c>
      <c r="C26" s="82" t="s">
        <v>10</v>
      </c>
      <c r="D26" s="83" t="s">
        <v>21</v>
      </c>
      <c r="E26" s="81">
        <f>+E27</f>
        <v>2201018394.5</v>
      </c>
      <c r="F26" s="86"/>
    </row>
    <row r="27" spans="2:12" x14ac:dyDescent="0.25">
      <c r="B27" s="78" t="s">
        <v>6</v>
      </c>
      <c r="C27" s="82" t="s">
        <v>10</v>
      </c>
      <c r="D27" s="83" t="s">
        <v>27</v>
      </c>
      <c r="E27" s="81">
        <f>+E28</f>
        <v>2201018394.5</v>
      </c>
      <c r="F27" s="86"/>
    </row>
    <row r="28" spans="2:12" ht="26.25" x14ac:dyDescent="0.25">
      <c r="B28" s="78" t="s">
        <v>82</v>
      </c>
      <c r="C28" s="82" t="s">
        <v>10</v>
      </c>
      <c r="D28" s="83" t="s">
        <v>22</v>
      </c>
      <c r="E28" s="84">
        <f>+F28+ABS(E14)+ABS(E19)</f>
        <v>2201018394.5</v>
      </c>
      <c r="F28" s="85">
        <v>2160668394.5</v>
      </c>
    </row>
    <row r="29" spans="2:12" x14ac:dyDescent="0.25">
      <c r="B29" s="87"/>
      <c r="C29" s="80"/>
      <c r="D29" s="80"/>
      <c r="E29" s="88"/>
    </row>
    <row r="30" spans="2:12" ht="15.75" x14ac:dyDescent="0.25">
      <c r="B30" s="89" t="s">
        <v>83</v>
      </c>
      <c r="C30" s="90"/>
      <c r="D30" s="80"/>
      <c r="E30" s="88"/>
    </row>
    <row r="31" spans="2:12" ht="39" x14ac:dyDescent="0.25">
      <c r="B31" s="78" t="s">
        <v>84</v>
      </c>
      <c r="C31" s="82"/>
      <c r="D31" s="83"/>
      <c r="E31" s="81">
        <v>0</v>
      </c>
    </row>
    <row r="32" spans="2:12" x14ac:dyDescent="0.25">
      <c r="B32" s="87"/>
      <c r="C32" s="80"/>
      <c r="D32" s="80"/>
      <c r="E32" s="88"/>
    </row>
    <row r="33" spans="2:5" x14ac:dyDescent="0.25">
      <c r="B33" s="87"/>
      <c r="C33" s="80"/>
      <c r="D33" s="80"/>
      <c r="E33" s="88"/>
    </row>
    <row r="34" spans="2:5" x14ac:dyDescent="0.25">
      <c r="D34" s="91"/>
    </row>
    <row r="35" spans="2:5" x14ac:dyDescent="0.25">
      <c r="B35" s="92" t="s">
        <v>85</v>
      </c>
      <c r="C35" s="92"/>
      <c r="D35" s="92"/>
      <c r="E35" s="92" t="s">
        <v>54</v>
      </c>
    </row>
    <row r="36" spans="2:5" x14ac:dyDescent="0.25">
      <c r="B36" s="93"/>
      <c r="C36" s="93"/>
      <c r="D36" s="93"/>
      <c r="E36" s="93"/>
    </row>
    <row r="37" spans="2:5" x14ac:dyDescent="0.25">
      <c r="E37" s="88"/>
    </row>
    <row r="38" spans="2:5" x14ac:dyDescent="0.25">
      <c r="E38" s="88"/>
    </row>
    <row r="39" spans="2:5" x14ac:dyDescent="0.25">
      <c r="E39" s="88"/>
    </row>
    <row r="40" spans="2:5" x14ac:dyDescent="0.25">
      <c r="E40" s="88"/>
    </row>
    <row r="41" spans="2:5" x14ac:dyDescent="0.25">
      <c r="E41" s="88"/>
    </row>
    <row r="42" spans="2:5" x14ac:dyDescent="0.25">
      <c r="E42" s="88"/>
    </row>
    <row r="43" spans="2:5" x14ac:dyDescent="0.25">
      <c r="E43" s="88"/>
    </row>
    <row r="44" spans="2:5" x14ac:dyDescent="0.25">
      <c r="E44" s="88"/>
    </row>
    <row r="45" spans="2:5" x14ac:dyDescent="0.25">
      <c r="E45" s="88"/>
    </row>
    <row r="46" spans="2:5" x14ac:dyDescent="0.25">
      <c r="E46" s="88"/>
    </row>
    <row r="47" spans="2:5" x14ac:dyDescent="0.25">
      <c r="E47" s="88"/>
    </row>
    <row r="48" spans="2:5" x14ac:dyDescent="0.25">
      <c r="E48" s="88"/>
    </row>
    <row r="49" spans="5:5" x14ac:dyDescent="0.25">
      <c r="E49" s="88"/>
    </row>
    <row r="50" spans="5:5" x14ac:dyDescent="0.25">
      <c r="E50" s="88"/>
    </row>
    <row r="51" spans="5:5" x14ac:dyDescent="0.25">
      <c r="E51" s="88"/>
    </row>
    <row r="52" spans="5:5" x14ac:dyDescent="0.25">
      <c r="E52" s="88"/>
    </row>
    <row r="53" spans="5:5" x14ac:dyDescent="0.25">
      <c r="E53" s="88"/>
    </row>
  </sheetData>
  <mergeCells count="2">
    <mergeCell ref="B6:E6"/>
    <mergeCell ref="C8:D8"/>
  </mergeCells>
  <pageMargins left="0.78740157480314965" right="0.39370078740157483" top="0.78740157480314965" bottom="0.78740157480314965" header="0.31496062992125984" footer="0.31496062992125984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ИсточникиДеф</vt:lpstr>
      <vt:lpstr>РосписьИст</vt:lpstr>
      <vt:lpstr>КП Ист</vt:lpstr>
      <vt:lpstr>Лист3</vt:lpstr>
      <vt:lpstr>ИсточникиДеф!Область_печати</vt:lpstr>
      <vt:lpstr>'КП Ист'!Область_печати</vt:lpstr>
      <vt:lpstr>Лист3!Область_печати</vt:lpstr>
      <vt:lpstr>РосписьИст!Область_печати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Голубева Анна Игоревна</cp:lastModifiedBy>
  <cp:lastPrinted>2024-12-12T07:16:44Z</cp:lastPrinted>
  <dcterms:created xsi:type="dcterms:W3CDTF">2007-11-27T06:26:19Z</dcterms:created>
  <dcterms:modified xsi:type="dcterms:W3CDTF">2024-12-12T07:19:45Z</dcterms:modified>
</cp:coreProperties>
</file>