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veselova\Desktop\DOC\ПРОГРАММА\Отчеты\2025\2025\"/>
    </mc:Choice>
  </mc:AlternateContent>
  <xr:revisionPtr revIDLastSave="0" documentId="13_ncr:1_{7ED3DED9-75CB-4BE2-9FE5-0FCF182CD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. обесп." sheetId="2" r:id="rId1"/>
  </sheets>
  <definedNames>
    <definedName name="_xlnm.Print_Titles" localSheetId="0">'ресур. обесп.'!$6:$7</definedName>
    <definedName name="_xlnm.Print_Area" localSheetId="0">'ресур. обесп.'!$A$1:$K$22</definedName>
  </definedNames>
  <calcPr calcId="191029"/>
</workbook>
</file>

<file path=xl/calcChain.xml><?xml version="1.0" encoding="utf-8"?>
<calcChain xmlns="http://schemas.openxmlformats.org/spreadsheetml/2006/main">
  <c r="F9" i="2" l="1"/>
  <c r="E8" i="2"/>
  <c r="E9" i="2"/>
  <c r="F17" i="2"/>
  <c r="E17" i="2"/>
  <c r="G17" i="2" l="1"/>
  <c r="G20" i="2"/>
  <c r="G19" i="2"/>
  <c r="G18" i="2" l="1"/>
  <c r="G13" i="2"/>
  <c r="G11" i="2" l="1"/>
  <c r="G10" i="2" l="1"/>
  <c r="G9" i="2" l="1"/>
  <c r="F15" i="2" l="1"/>
  <c r="F8" i="2" s="1"/>
  <c r="G8" i="2" s="1"/>
  <c r="G15" i="2" l="1"/>
</calcChain>
</file>

<file path=xl/sharedStrings.xml><?xml version="1.0" encoding="utf-8"?>
<sst xmlns="http://schemas.openxmlformats.org/spreadsheetml/2006/main" count="90" uniqueCount="58">
  <si>
    <t>№ п/п</t>
  </si>
  <si>
    <t>1</t>
  </si>
  <si>
    <t>1.1</t>
  </si>
  <si>
    <t>1.2</t>
  </si>
  <si>
    <t>1.3</t>
  </si>
  <si>
    <t>1.4</t>
  </si>
  <si>
    <t>2.1</t>
  </si>
  <si>
    <t>2.2</t>
  </si>
  <si>
    <t>Источник финансирования</t>
  </si>
  <si>
    <t>Бюджет города</t>
  </si>
  <si>
    <t>Отчет об исполнении мероприятий муниципальной программы</t>
  </si>
  <si>
    <t>Наименование показателя объема мероприятия, единица измерения</t>
  </si>
  <si>
    <t>*</t>
  </si>
  <si>
    <t>Обоснование причин отклонения (при наличии)</t>
  </si>
  <si>
    <t>Процент исполнения (гр.6/гр.5*100), %</t>
  </si>
  <si>
    <t>Отдел по взаимодействию с общественностью и аналитической работе аппарата администрации</t>
  </si>
  <si>
    <t>Профинансировано за отчетный период, руб.</t>
  </si>
  <si>
    <t>Мэр города</t>
  </si>
  <si>
    <t>М.В. Торопкин</t>
  </si>
  <si>
    <t>Отдел по взаимодействию с общественностью и аналитической работе аппарата администрации города Усолье-Сибирское</t>
  </si>
  <si>
    <t>Основное мероприятие 1.2. Ежемесячная выплата и ежегодная единовременная выплата ко Дню города (льготы) Почетным гражданам города</t>
  </si>
  <si>
    <t>Наименование муниципальной программы, подпрограммы, основного мероприятия, мероприятия, проекта</t>
  </si>
  <si>
    <t>Участники муниципальной программы, участники подпрограммы</t>
  </si>
  <si>
    <t>Отдел кадровой работы и наград аппарата администрации города Усолье-Сибирское</t>
  </si>
  <si>
    <t>Отдел образования управления по социально-культурным вопросам администрации города Усолье-Сибирское</t>
  </si>
  <si>
    <t xml:space="preserve">Количество  СОНКО, получивших финансувую поддержку на реализацию социально значимых проектов  (ед.)
</t>
  </si>
  <si>
    <t>Количество СОНКО, не являющихся государственными (муниципальными) учреждениями, получивших финансовую поддержку, в целях оказания финансовой поддержки для частичной или полной оплаты за содержание, техническое обслуживание помещения, коммунальных услуг, услуг связи и интернета (ед.)</t>
  </si>
  <si>
    <t>Доля  Почетных граждан города Усолье-Сибирское, получивших финансовую  поддержку, в общей численности граждан, имеющих на это право и обратившихся  за получением данной меры социальной поддержки, (%)</t>
  </si>
  <si>
    <t>Основное мероприятие 1.1. Выплата пенсии за выслугу лет лицам, замещавшим должности муниципальной службы в органах местного самоуправления города Усолье-Сибирское</t>
  </si>
  <si>
    <t>Основное мероприятие 1.3. Расходы, связанные с изготовлением Почетных лент и удостоверений для вручения Почетным гражданам города</t>
  </si>
  <si>
    <t>Основное мероприятие 1.5. Ежемесячная социальная стипендия гражданам, поступившим по целевому набору в СУЗы и ВУЗы (медицинской, педагогической направленности)</t>
  </si>
  <si>
    <t>Основное мероприятие 2.1. Предоставление субсидии СО НКО на реализацию социально значимых проектов</t>
  </si>
  <si>
    <t>Основное мероприятие 2.2.  Предоставление субсидий  СО НКО, не являющимся государственными (муниципальными) учреждениями, в целях оказания финансовой поддержки для частичной или полной оплаты за содержание, техническое обслуживание помещения, коммунальных услуг, услуг связи и интернета</t>
  </si>
  <si>
    <t>Доля лиц, замещавших должности муниципальной службы в органах местного самоуправления города Усолье-Сибирское, получивших меры социальной поддержки в виде пенсии за выслугу лет, в общей численности граждан, имеющих на это право и обратившихся  за получением данной меры социальной поддержки, (%)</t>
  </si>
  <si>
    <t>Основное мероприятие 3.2. Оказание адресной помощи семьям участников специальной военной операции</t>
  </si>
  <si>
    <t>2.</t>
  </si>
  <si>
    <t>3.</t>
  </si>
  <si>
    <t>Подпрограмма 2 «Поддержка социально ориентированных некоммерческих организаций города Усолье-Сибирское» на 2019-2027 годы</t>
  </si>
  <si>
    <t xml:space="preserve">Приложение 2 к  отчету о реализации муниципальной программы «Социальная поддержка населения и социально ориентированных некоммерческих организаций города Усолье-Сибирское» на 2019-2027 годы за 2025 год                                                                                                                    </t>
  </si>
  <si>
    <t xml:space="preserve"> "Социальная поддержка населения и социально ориентированных некоммерческих организаций города Усолье-Сибирское" на 2019-2027 годы за 2025 год </t>
  </si>
  <si>
    <t>Плановое значение показателя мероприятия на 2025 год</t>
  </si>
  <si>
    <t>Фактическое значение показателя мероприятия за 2025 год</t>
  </si>
  <si>
    <t>Муниципальная программа "Социальная поддержка населения и социально ориентированных некоммерческих организаций города Усолье-Сибирское" на 2019-2027 годы</t>
  </si>
  <si>
    <t>Подпрограмма 1 «Социальная поддержка отдельных категорий граждан города Усолье-Сибирское»                                      на 2019-2027 годы</t>
  </si>
  <si>
    <t>1 568 100,00</t>
  </si>
  <si>
    <t>4.</t>
  </si>
  <si>
    <t>4.1.</t>
  </si>
  <si>
    <t>Основное мероприятие 4.1.  Поддержка граждан города Усолье-Сибирское, пострадавших от пожара</t>
  </si>
  <si>
    <t>Объем финансирования, предусмотренный на 2025 год, руб.</t>
  </si>
  <si>
    <t>Неисполнение в сумме 26 030,00 руб. связано с несвоевременным заключением дополнительного соглашения (в рамках реализации Постановления Правительства № 555), а также с невыполнением гражданами пункта договора о своевременном предоставление справок об обучении и изменении персональных данных, в связи с наличием академической задолженности, а также восстановлением после академического отпуска на курс младше, за который выплаты уже осуществлялись.</t>
  </si>
  <si>
    <t>Количество граждан, поступивших по целевому набору в СУЗы и ВУЗы (медицинской, педагогической направленности) и получающих ежемесячную социальную стипендию, (ед.)</t>
  </si>
  <si>
    <t xml:space="preserve">Подпрограмма 3 «Поддержка семей участников специальной военной операции» на 2023-2027 годы  </t>
  </si>
  <si>
    <t>3.1.</t>
  </si>
  <si>
    <t>Количество обучающихся в общеобразовательных учреждениях и учреждениях средне-профессионального образования, находящихся на территории муниципального образования «город Усолье-Сибирское», из семей участников специальной военной операции, получивших адресную помощь (ед.)</t>
  </si>
  <si>
    <t>Подпрограмма 4 «Поддержка граждан города Усолье-Сибирское, пострадавших от пожара» на 2025-2027 годы</t>
  </si>
  <si>
    <t>Количество граждан города Усолье-Сибирское, получивших единовременную материальную помощь в результате пожара (человек)</t>
  </si>
  <si>
    <t>Экономия в сумме 1000,00 руб. сложилась по факту оказанных услуг. 105 077,39 руб.  - кредиторская задолженность, которая погашена в январе 2026 года</t>
  </si>
  <si>
    <t>В связи со смертью 1 человека, получающему пенсию за выслугу лет сложилась экономия в размере 5012,53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</si>
</sst>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Calibri"/>
      <family val="2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name val="Calibri"/>
      <family val="2"/>
    </font>
    <font>
      <b/>
      <sz val="19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</font>
    <font>
      <sz val="16"/>
      <name val="Calibri"/>
      <family val="2"/>
    </font>
    <font>
      <b/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0" fontId="3" fillId="2" borderId="0" xfId="0" applyFont="1" applyFill="1"/>
    <xf numFmtId="165" fontId="4" fillId="2" borderId="0" xfId="0" applyNumberFormat="1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9" fillId="2" borderId="0" xfId="0" applyFont="1" applyFill="1"/>
    <xf numFmtId="0" fontId="12" fillId="2" borderId="0" xfId="0" applyFont="1" applyFill="1"/>
    <xf numFmtId="49" fontId="11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4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wrapText="1"/>
    </xf>
    <xf numFmtId="0" fontId="21" fillId="2" borderId="0" xfId="0" applyFont="1" applyFill="1"/>
    <xf numFmtId="165" fontId="22" fillId="2" borderId="0" xfId="0" applyNumberFormat="1" applyFont="1" applyFill="1"/>
    <xf numFmtId="164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/>
    <xf numFmtId="4" fontId="17" fillId="2" borderId="0" xfId="0" applyNumberFormat="1" applyFont="1" applyFill="1" applyAlignment="1">
      <alignment vertical="center" wrapText="1"/>
    </xf>
    <xf numFmtId="0" fontId="1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4" fontId="6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horizontal="left" vertical="center" indent="15"/>
    </xf>
    <xf numFmtId="0" fontId="19" fillId="2" borderId="0" xfId="0" applyFont="1" applyFill="1" applyAlignment="1">
      <alignment horizontal="justify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0" xfId="0" applyFont="1" applyFill="1"/>
    <xf numFmtId="1" fontId="9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9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4" fontId="17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view="pageBreakPreview" topLeftCell="A4" zoomScale="70" zoomScaleSheetLayoutView="70" workbookViewId="0">
      <selection activeCell="K10" sqref="K10"/>
    </sheetView>
  </sheetViews>
  <sheetFormatPr defaultColWidth="8.85546875" defaultRowHeight="21" x14ac:dyDescent="0.35"/>
  <cols>
    <col min="1" max="1" width="14.28515625" style="3" customWidth="1"/>
    <col min="2" max="2" width="49.5703125" style="3" customWidth="1"/>
    <col min="3" max="3" width="23.28515625" style="3" customWidth="1"/>
    <col min="4" max="4" width="27.5703125" style="3" customWidth="1"/>
    <col min="5" max="5" width="34.85546875" style="5" customWidth="1"/>
    <col min="6" max="7" width="30.140625" style="5" customWidth="1"/>
    <col min="8" max="8" width="57.140625" style="5" customWidth="1"/>
    <col min="9" max="10" width="12.7109375" style="5" customWidth="1"/>
    <col min="11" max="11" width="60.85546875" style="5" customWidth="1"/>
    <col min="12" max="12" width="10" style="3" bestFit="1" customWidth="1"/>
    <col min="13" max="13" width="8.85546875" style="3"/>
    <col min="14" max="14" width="25.5703125" style="6" customWidth="1"/>
    <col min="15" max="15" width="8.85546875" style="3"/>
    <col min="16" max="16" width="15.5703125" style="3" customWidth="1"/>
    <col min="17" max="16384" width="8.85546875" style="3"/>
  </cols>
  <sheetData>
    <row r="1" spans="1:16" ht="107.25" customHeight="1" x14ac:dyDescent="0.35">
      <c r="I1" s="48" t="s">
        <v>38</v>
      </c>
      <c r="J1" s="49"/>
      <c r="K1" s="49"/>
    </row>
    <row r="2" spans="1:16" s="7" customFormat="1" ht="23.25" x14ac:dyDescent="0.3">
      <c r="B2" s="50" t="s">
        <v>10</v>
      </c>
      <c r="C2" s="50"/>
      <c r="D2" s="50"/>
      <c r="E2" s="50"/>
      <c r="F2" s="50"/>
      <c r="G2" s="50"/>
      <c r="H2" s="50"/>
      <c r="I2" s="50"/>
      <c r="J2" s="50"/>
      <c r="K2" s="50"/>
      <c r="N2" s="8"/>
    </row>
    <row r="3" spans="1:16" s="7" customFormat="1" ht="18.75" customHeight="1" x14ac:dyDescent="0.3">
      <c r="B3" s="51" t="s">
        <v>39</v>
      </c>
      <c r="C3" s="51"/>
      <c r="D3" s="51"/>
      <c r="E3" s="51"/>
      <c r="F3" s="51"/>
      <c r="G3" s="51"/>
      <c r="H3" s="51"/>
      <c r="I3" s="51"/>
      <c r="J3" s="51"/>
      <c r="K3" s="51"/>
      <c r="N3" s="8"/>
    </row>
    <row r="4" spans="1:16" s="7" customFormat="1" ht="23.25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N4" s="8"/>
    </row>
    <row r="5" spans="1:16" s="7" customFormat="1" ht="7.9" customHeight="1" x14ac:dyDescent="0.3">
      <c r="B5" s="9"/>
      <c r="C5" s="9"/>
      <c r="D5" s="9"/>
      <c r="E5" s="9"/>
      <c r="F5" s="9"/>
      <c r="G5" s="9"/>
      <c r="H5" s="9"/>
      <c r="I5" s="9"/>
      <c r="J5" s="9"/>
      <c r="K5" s="10"/>
      <c r="N5" s="8"/>
    </row>
    <row r="6" spans="1:16" ht="171.75" customHeight="1" x14ac:dyDescent="0.35">
      <c r="A6" s="17" t="s">
        <v>0</v>
      </c>
      <c r="B6" s="17" t="s">
        <v>21</v>
      </c>
      <c r="C6" s="17" t="s">
        <v>22</v>
      </c>
      <c r="D6" s="17" t="s">
        <v>8</v>
      </c>
      <c r="E6" s="17" t="s">
        <v>48</v>
      </c>
      <c r="F6" s="17" t="s">
        <v>16</v>
      </c>
      <c r="G6" s="17" t="s">
        <v>14</v>
      </c>
      <c r="H6" s="17" t="s">
        <v>11</v>
      </c>
      <c r="I6" s="17" t="s">
        <v>40</v>
      </c>
      <c r="J6" s="17" t="s">
        <v>41</v>
      </c>
      <c r="K6" s="17" t="s">
        <v>13</v>
      </c>
    </row>
    <row r="7" spans="1:16" s="12" customFormat="1" ht="30" customHeight="1" x14ac:dyDescent="0.3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N7" s="13"/>
    </row>
    <row r="8" spans="1:16" ht="92.25" customHeight="1" x14ac:dyDescent="0.35">
      <c r="A8" s="45" t="s">
        <v>42</v>
      </c>
      <c r="B8" s="45"/>
      <c r="C8" s="45"/>
      <c r="D8" s="17" t="s">
        <v>9</v>
      </c>
      <c r="E8" s="14">
        <f>SUM(E10:E13,E15,E16,E18,E20)</f>
        <v>11866497.920000002</v>
      </c>
      <c r="F8" s="14">
        <f>SUM(F10:F13,F15,F16,F18,F20)</f>
        <v>11729378</v>
      </c>
      <c r="G8" s="15">
        <f>F8/E8</f>
        <v>0.98844478624406129</v>
      </c>
      <c r="H8" s="14" t="s">
        <v>12</v>
      </c>
      <c r="I8" s="14" t="s">
        <v>12</v>
      </c>
      <c r="J8" s="14" t="s">
        <v>12</v>
      </c>
      <c r="K8" s="26"/>
      <c r="N8" s="4"/>
      <c r="P8" s="2"/>
    </row>
    <row r="9" spans="1:16" s="18" customFormat="1" ht="76.5" customHeight="1" x14ac:dyDescent="0.35">
      <c r="A9" s="16" t="s">
        <v>1</v>
      </c>
      <c r="B9" s="45" t="s">
        <v>43</v>
      </c>
      <c r="C9" s="45"/>
      <c r="D9" s="17" t="s">
        <v>9</v>
      </c>
      <c r="E9" s="14">
        <f>SUM(E10:E13)</f>
        <v>9087515.5300000012</v>
      </c>
      <c r="F9" s="14">
        <f>SUM(F10:F13)</f>
        <v>9056473</v>
      </c>
      <c r="G9" s="15">
        <f>F9/E9</f>
        <v>0.99658404655293054</v>
      </c>
      <c r="H9" s="14" t="s">
        <v>12</v>
      </c>
      <c r="I9" s="14" t="s">
        <v>12</v>
      </c>
      <c r="J9" s="14" t="s">
        <v>12</v>
      </c>
      <c r="K9" s="14"/>
      <c r="N9" s="4"/>
    </row>
    <row r="10" spans="1:16" ht="159" customHeight="1" x14ac:dyDescent="0.35">
      <c r="A10" s="25" t="s">
        <v>2</v>
      </c>
      <c r="B10" s="1" t="s">
        <v>28</v>
      </c>
      <c r="C10" s="1" t="s">
        <v>23</v>
      </c>
      <c r="D10" s="1" t="s">
        <v>9</v>
      </c>
      <c r="E10" s="19">
        <v>6640353.5300000003</v>
      </c>
      <c r="F10" s="19">
        <v>6635341</v>
      </c>
      <c r="G10" s="20">
        <f>F10/E10</f>
        <v>0.99924514109416696</v>
      </c>
      <c r="H10" s="21" t="s">
        <v>33</v>
      </c>
      <c r="I10" s="1">
        <v>100</v>
      </c>
      <c r="J10" s="1">
        <v>100</v>
      </c>
      <c r="K10" s="19" t="s">
        <v>57</v>
      </c>
      <c r="N10" s="4"/>
    </row>
    <row r="11" spans="1:16" ht="115.5" customHeight="1" x14ac:dyDescent="0.35">
      <c r="A11" s="25" t="s">
        <v>3</v>
      </c>
      <c r="B11" s="1" t="s">
        <v>20</v>
      </c>
      <c r="C11" s="1" t="s">
        <v>23</v>
      </c>
      <c r="D11" s="19" t="s">
        <v>9</v>
      </c>
      <c r="E11" s="19">
        <v>1308000</v>
      </c>
      <c r="F11" s="19">
        <v>1308000</v>
      </c>
      <c r="G11" s="20">
        <f>F11/E11</f>
        <v>1</v>
      </c>
      <c r="H11" s="19" t="s">
        <v>27</v>
      </c>
      <c r="I11" s="1">
        <v>100</v>
      </c>
      <c r="J11" s="1">
        <v>100</v>
      </c>
      <c r="K11" s="19"/>
      <c r="N11" s="4"/>
    </row>
    <row r="12" spans="1:16" ht="128.25" customHeight="1" x14ac:dyDescent="0.35">
      <c r="A12" s="25" t="s">
        <v>4</v>
      </c>
      <c r="B12" s="1" t="s">
        <v>29</v>
      </c>
      <c r="C12" s="1" t="s">
        <v>23</v>
      </c>
      <c r="D12" s="19" t="s">
        <v>9</v>
      </c>
      <c r="E12" s="19">
        <v>2700</v>
      </c>
      <c r="F12" s="19">
        <v>2700</v>
      </c>
      <c r="G12" s="20">
        <v>1</v>
      </c>
      <c r="H12" s="19" t="s">
        <v>27</v>
      </c>
      <c r="I12" s="1">
        <v>100</v>
      </c>
      <c r="J12" s="1">
        <v>100</v>
      </c>
      <c r="K12" s="19"/>
      <c r="N12" s="4"/>
    </row>
    <row r="13" spans="1:16" ht="259.5" customHeight="1" x14ac:dyDescent="0.35">
      <c r="A13" s="25" t="s">
        <v>5</v>
      </c>
      <c r="B13" s="1" t="s">
        <v>30</v>
      </c>
      <c r="C13" s="1" t="s">
        <v>24</v>
      </c>
      <c r="D13" s="19" t="s">
        <v>9</v>
      </c>
      <c r="E13" s="19">
        <v>1136462</v>
      </c>
      <c r="F13" s="19">
        <v>1110432</v>
      </c>
      <c r="G13" s="20">
        <f t="shared" ref="G13:G15" si="0">F13/E13</f>
        <v>0.97709558260636964</v>
      </c>
      <c r="H13" s="19" t="s">
        <v>50</v>
      </c>
      <c r="I13" s="40">
        <v>52</v>
      </c>
      <c r="J13" s="40">
        <v>41</v>
      </c>
      <c r="K13" s="19" t="s">
        <v>49</v>
      </c>
      <c r="L13" s="2"/>
      <c r="N13" s="4"/>
    </row>
    <row r="14" spans="1:16" s="22" customFormat="1" ht="88.5" customHeight="1" x14ac:dyDescent="0.35">
      <c r="A14" s="41" t="s">
        <v>35</v>
      </c>
      <c r="B14" s="47" t="s">
        <v>37</v>
      </c>
      <c r="C14" s="47"/>
      <c r="D14" s="41" t="s">
        <v>9</v>
      </c>
      <c r="E14" s="42" t="s">
        <v>44</v>
      </c>
      <c r="F14" s="42" t="s">
        <v>44</v>
      </c>
      <c r="G14" s="43">
        <v>1</v>
      </c>
      <c r="H14" s="44" t="s">
        <v>12</v>
      </c>
      <c r="I14" s="44" t="s">
        <v>12</v>
      </c>
      <c r="J14" s="44" t="s">
        <v>12</v>
      </c>
      <c r="K14" s="42"/>
      <c r="N14" s="23"/>
    </row>
    <row r="15" spans="1:16" ht="119.25" customHeight="1" x14ac:dyDescent="0.35">
      <c r="A15" s="25" t="s">
        <v>6</v>
      </c>
      <c r="B15" s="1" t="s">
        <v>31</v>
      </c>
      <c r="C15" s="1" t="s">
        <v>15</v>
      </c>
      <c r="D15" s="1" t="s">
        <v>9</v>
      </c>
      <c r="E15" s="19">
        <v>1200000</v>
      </c>
      <c r="F15" s="19">
        <f>$E$15</f>
        <v>1200000</v>
      </c>
      <c r="G15" s="20">
        <f t="shared" si="0"/>
        <v>1</v>
      </c>
      <c r="H15" s="19" t="s">
        <v>25</v>
      </c>
      <c r="I15" s="1">
        <v>3</v>
      </c>
      <c r="J15" s="1">
        <v>4</v>
      </c>
      <c r="K15" s="19"/>
      <c r="N15" s="4"/>
    </row>
    <row r="16" spans="1:16" ht="192.75" customHeight="1" x14ac:dyDescent="0.35">
      <c r="A16" s="25" t="s">
        <v>7</v>
      </c>
      <c r="B16" s="1" t="s">
        <v>32</v>
      </c>
      <c r="C16" s="1" t="s">
        <v>19</v>
      </c>
      <c r="D16" s="1" t="s">
        <v>9</v>
      </c>
      <c r="E16" s="19">
        <v>368100</v>
      </c>
      <c r="F16" s="19">
        <v>368100</v>
      </c>
      <c r="G16" s="20">
        <v>1</v>
      </c>
      <c r="H16" s="1" t="s">
        <v>26</v>
      </c>
      <c r="I16" s="1">
        <v>3</v>
      </c>
      <c r="J16" s="1">
        <v>3</v>
      </c>
      <c r="K16" s="19"/>
      <c r="N16" s="4"/>
    </row>
    <row r="17" spans="1:14" s="22" customFormat="1" ht="88.5" customHeight="1" x14ac:dyDescent="0.35">
      <c r="A17" s="41" t="s">
        <v>36</v>
      </c>
      <c r="B17" s="47" t="s">
        <v>51</v>
      </c>
      <c r="C17" s="47"/>
      <c r="D17" s="41" t="s">
        <v>9</v>
      </c>
      <c r="E17" s="42">
        <f>E18</f>
        <v>1010882.39</v>
      </c>
      <c r="F17" s="42">
        <f t="shared" ref="F17" si="1">F18</f>
        <v>904805</v>
      </c>
      <c r="G17" s="24">
        <f t="shared" ref="G17:G19" si="2">F17/E17</f>
        <v>0.89506455840031007</v>
      </c>
      <c r="H17" s="44" t="s">
        <v>12</v>
      </c>
      <c r="I17" s="44" t="s">
        <v>12</v>
      </c>
      <c r="J17" s="44" t="s">
        <v>12</v>
      </c>
      <c r="K17" s="42"/>
      <c r="N17" s="23"/>
    </row>
    <row r="18" spans="1:14" ht="150.75" customHeight="1" x14ac:dyDescent="0.35">
      <c r="A18" s="25" t="s">
        <v>52</v>
      </c>
      <c r="B18" s="1" t="s">
        <v>34</v>
      </c>
      <c r="C18" s="1" t="s">
        <v>24</v>
      </c>
      <c r="D18" s="1" t="s">
        <v>9</v>
      </c>
      <c r="E18" s="19">
        <v>1010882.39</v>
      </c>
      <c r="F18" s="19">
        <v>904805</v>
      </c>
      <c r="G18" s="20">
        <f t="shared" si="2"/>
        <v>0.89506455840031007</v>
      </c>
      <c r="H18" s="19" t="s">
        <v>53</v>
      </c>
      <c r="I18" s="1">
        <v>96</v>
      </c>
      <c r="J18" s="1">
        <v>168</v>
      </c>
      <c r="K18" s="1" t="s">
        <v>56</v>
      </c>
      <c r="L18" s="2"/>
      <c r="N18" s="4"/>
    </row>
    <row r="19" spans="1:14" ht="60.75" customHeight="1" x14ac:dyDescent="0.35">
      <c r="A19" s="25" t="s">
        <v>45</v>
      </c>
      <c r="B19" s="45" t="s">
        <v>54</v>
      </c>
      <c r="C19" s="46"/>
      <c r="D19" s="17" t="s">
        <v>9</v>
      </c>
      <c r="E19" s="26">
        <v>200000</v>
      </c>
      <c r="F19" s="26">
        <v>200000</v>
      </c>
      <c r="G19" s="24">
        <f t="shared" si="2"/>
        <v>1</v>
      </c>
      <c r="H19" s="26" t="s">
        <v>12</v>
      </c>
      <c r="I19" s="1" t="s">
        <v>12</v>
      </c>
      <c r="J19" s="1" t="s">
        <v>12</v>
      </c>
      <c r="K19" s="1"/>
      <c r="N19" s="4"/>
    </row>
    <row r="20" spans="1:14" ht="115.5" customHeight="1" x14ac:dyDescent="0.35">
      <c r="A20" s="25" t="s">
        <v>46</v>
      </c>
      <c r="B20" s="1" t="s">
        <v>47</v>
      </c>
      <c r="C20" s="1" t="s">
        <v>15</v>
      </c>
      <c r="D20" s="1" t="s">
        <v>9</v>
      </c>
      <c r="E20" s="26">
        <v>200000</v>
      </c>
      <c r="F20" s="19">
        <v>200000</v>
      </c>
      <c r="G20" s="20">
        <f t="shared" ref="G20" si="3">F20/E20</f>
        <v>1</v>
      </c>
      <c r="H20" s="1" t="s">
        <v>55</v>
      </c>
      <c r="I20" s="1">
        <v>5</v>
      </c>
      <c r="J20" s="1">
        <v>2</v>
      </c>
      <c r="K20" s="1"/>
      <c r="N20" s="4"/>
    </row>
    <row r="21" spans="1:14" s="27" customFormat="1" ht="46.15" customHeight="1" x14ac:dyDescent="0.35">
      <c r="B21" s="52"/>
      <c r="C21" s="52"/>
      <c r="D21" s="52"/>
      <c r="E21" s="52"/>
      <c r="F21" s="28"/>
      <c r="G21" s="28"/>
      <c r="H21" s="53"/>
      <c r="I21" s="53"/>
      <c r="J21" s="53"/>
      <c r="K21" s="53"/>
    </row>
    <row r="22" spans="1:14" s="27" customFormat="1" ht="46.15" customHeight="1" x14ac:dyDescent="0.35">
      <c r="B22" s="52" t="s">
        <v>17</v>
      </c>
      <c r="C22" s="52"/>
      <c r="D22" s="52"/>
      <c r="E22" s="52"/>
      <c r="F22" s="28"/>
      <c r="G22" s="28"/>
      <c r="H22" s="53" t="s">
        <v>18</v>
      </c>
      <c r="I22" s="53"/>
      <c r="J22" s="53"/>
      <c r="K22" s="53"/>
    </row>
    <row r="23" spans="1:14" x14ac:dyDescent="0.35">
      <c r="A23" s="29"/>
      <c r="B23" s="29"/>
      <c r="C23" s="30"/>
      <c r="D23" s="31"/>
      <c r="E23" s="32"/>
      <c r="F23" s="32"/>
      <c r="G23" s="32"/>
      <c r="H23" s="32"/>
      <c r="I23" s="32"/>
      <c r="J23" s="32"/>
      <c r="K23" s="32"/>
    </row>
    <row r="24" spans="1:14" x14ac:dyDescent="0.35">
      <c r="A24" s="29"/>
      <c r="B24" s="29"/>
      <c r="C24" s="30"/>
      <c r="D24" s="31"/>
      <c r="E24" s="32"/>
      <c r="F24" s="32"/>
      <c r="G24" s="32"/>
      <c r="H24" s="32"/>
      <c r="I24" s="32"/>
      <c r="J24" s="32"/>
      <c r="K24" s="32"/>
    </row>
    <row r="25" spans="1:14" x14ac:dyDescent="0.35">
      <c r="A25" s="29"/>
      <c r="B25" s="29"/>
      <c r="C25" s="30"/>
      <c r="D25" s="31"/>
      <c r="E25" s="32"/>
      <c r="F25" s="32"/>
      <c r="G25" s="32"/>
      <c r="H25" s="32"/>
      <c r="I25" s="32"/>
      <c r="J25" s="32"/>
      <c r="K25" s="32"/>
    </row>
    <row r="26" spans="1:14" x14ac:dyDescent="0.35">
      <c r="A26" s="33"/>
      <c r="B26" s="33"/>
      <c r="C26" s="30"/>
      <c r="D26" s="31"/>
      <c r="E26" s="32"/>
      <c r="F26" s="32"/>
      <c r="G26" s="32"/>
      <c r="H26" s="32"/>
      <c r="I26" s="32"/>
      <c r="J26" s="32"/>
      <c r="K26" s="32"/>
    </row>
    <row r="27" spans="1:14" x14ac:dyDescent="0.35">
      <c r="A27" s="34"/>
      <c r="B27" s="34"/>
      <c r="C27" s="30"/>
      <c r="D27" s="31"/>
      <c r="E27" s="32"/>
      <c r="F27" s="32"/>
      <c r="G27" s="32"/>
      <c r="H27" s="32"/>
      <c r="I27" s="32"/>
      <c r="J27" s="32"/>
      <c r="K27" s="32"/>
    </row>
    <row r="28" spans="1:14" x14ac:dyDescent="0.35">
      <c r="A28" s="34"/>
      <c r="B28" s="34"/>
      <c r="C28" s="30"/>
      <c r="D28" s="31"/>
      <c r="E28" s="32"/>
      <c r="F28" s="32"/>
      <c r="G28" s="32"/>
      <c r="H28" s="32"/>
      <c r="I28" s="32"/>
      <c r="J28" s="32"/>
      <c r="K28" s="32"/>
    </row>
    <row r="29" spans="1:14" x14ac:dyDescent="0.35">
      <c r="A29" s="35"/>
      <c r="B29" s="35"/>
      <c r="C29" s="35"/>
      <c r="D29" s="35"/>
      <c r="E29" s="36"/>
      <c r="F29" s="36"/>
      <c r="G29" s="36"/>
      <c r="H29" s="36"/>
      <c r="I29" s="36"/>
      <c r="J29" s="36"/>
      <c r="K29" s="36"/>
    </row>
    <row r="30" spans="1:14" x14ac:dyDescent="0.35">
      <c r="A30" s="35"/>
      <c r="B30" s="35"/>
      <c r="C30" s="35"/>
      <c r="D30" s="35"/>
      <c r="E30" s="36"/>
      <c r="F30" s="36"/>
      <c r="G30" s="36"/>
      <c r="H30" s="36"/>
      <c r="I30" s="36"/>
      <c r="J30" s="36"/>
      <c r="K30" s="36"/>
    </row>
    <row r="31" spans="1:14" x14ac:dyDescent="0.35">
      <c r="A31" s="35"/>
      <c r="B31" s="35"/>
      <c r="C31" s="35"/>
      <c r="D31" s="35"/>
      <c r="E31" s="36"/>
      <c r="F31" s="36"/>
      <c r="G31" s="36"/>
      <c r="H31" s="36"/>
      <c r="I31" s="36"/>
      <c r="J31" s="36"/>
      <c r="K31" s="36"/>
    </row>
    <row r="32" spans="1:14" x14ac:dyDescent="0.35">
      <c r="A32" s="35"/>
      <c r="B32" s="35"/>
      <c r="C32" s="35"/>
      <c r="D32" s="35"/>
      <c r="E32" s="36"/>
      <c r="F32" s="36"/>
      <c r="G32" s="36"/>
      <c r="H32" s="36"/>
      <c r="I32" s="36"/>
      <c r="J32" s="36"/>
      <c r="K32" s="36"/>
    </row>
    <row r="33" spans="1:11" x14ac:dyDescent="0.35">
      <c r="B33" s="58"/>
      <c r="C33" s="59"/>
      <c r="D33" s="60"/>
      <c r="E33" s="37"/>
      <c r="F33" s="54"/>
      <c r="G33" s="54"/>
      <c r="H33" s="55"/>
      <c r="I33" s="38"/>
      <c r="J33" s="38"/>
      <c r="K33" s="38"/>
    </row>
    <row r="34" spans="1:11" x14ac:dyDescent="0.35">
      <c r="A34" s="35"/>
      <c r="B34" s="35"/>
      <c r="C34" s="35"/>
      <c r="D34" s="35"/>
      <c r="E34" s="36"/>
      <c r="F34" s="36"/>
      <c r="G34" s="36"/>
      <c r="H34" s="36"/>
      <c r="I34" s="36"/>
      <c r="J34" s="36"/>
      <c r="K34" s="36"/>
    </row>
    <row r="35" spans="1:11" x14ac:dyDescent="0.35">
      <c r="A35" s="35"/>
      <c r="B35" s="35"/>
      <c r="C35" s="35"/>
      <c r="D35" s="35"/>
      <c r="E35" s="36"/>
      <c r="F35" s="36"/>
      <c r="G35" s="36"/>
      <c r="H35" s="36"/>
      <c r="I35" s="36"/>
      <c r="J35" s="36"/>
      <c r="K35" s="36"/>
    </row>
    <row r="36" spans="1:11" x14ac:dyDescent="0.35">
      <c r="A36" s="39"/>
      <c r="B36" s="39"/>
      <c r="C36" s="39"/>
      <c r="D36" s="39"/>
      <c r="E36" s="37"/>
      <c r="F36" s="37"/>
      <c r="G36" s="37"/>
      <c r="H36" s="37"/>
      <c r="I36" s="37"/>
      <c r="J36" s="37"/>
      <c r="K36" s="37"/>
    </row>
    <row r="37" spans="1:11" x14ac:dyDescent="0.35">
      <c r="B37" s="56"/>
      <c r="C37" s="57"/>
      <c r="D37" s="57"/>
      <c r="E37" s="37"/>
      <c r="F37" s="37"/>
      <c r="G37" s="37"/>
      <c r="H37" s="37"/>
      <c r="I37" s="37"/>
      <c r="J37" s="37"/>
      <c r="K37" s="37"/>
    </row>
    <row r="38" spans="1:11" ht="0.75" customHeight="1" x14ac:dyDescent="0.35">
      <c r="B38" s="57"/>
      <c r="C38" s="57"/>
      <c r="D38" s="57"/>
      <c r="E38" s="37"/>
      <c r="F38" s="37"/>
      <c r="G38" s="37"/>
      <c r="H38" s="37"/>
      <c r="I38" s="37"/>
      <c r="J38" s="37"/>
      <c r="K38" s="37"/>
    </row>
    <row r="39" spans="1:11" x14ac:dyDescent="0.35">
      <c r="A39" s="39"/>
      <c r="B39" s="39"/>
      <c r="C39" s="39"/>
      <c r="D39" s="39"/>
      <c r="E39" s="37"/>
      <c r="F39" s="54"/>
      <c r="G39" s="54"/>
      <c r="H39" s="55"/>
      <c r="I39" s="38"/>
      <c r="J39" s="38"/>
      <c r="K39" s="38"/>
    </row>
    <row r="40" spans="1:11" x14ac:dyDescent="0.35">
      <c r="A40" s="35"/>
      <c r="B40" s="35"/>
      <c r="C40" s="35"/>
      <c r="D40" s="35"/>
      <c r="E40" s="36"/>
      <c r="F40" s="36"/>
      <c r="G40" s="36"/>
      <c r="H40" s="36"/>
      <c r="I40" s="36"/>
      <c r="J40" s="36"/>
      <c r="K40" s="36"/>
    </row>
    <row r="41" spans="1:11" x14ac:dyDescent="0.35">
      <c r="A41" s="35"/>
      <c r="B41" s="35"/>
      <c r="C41" s="35"/>
      <c r="D41" s="35"/>
      <c r="E41" s="36"/>
      <c r="F41" s="36"/>
      <c r="G41" s="36"/>
      <c r="H41" s="36"/>
      <c r="I41" s="36"/>
      <c r="J41" s="36"/>
      <c r="K41" s="36"/>
    </row>
    <row r="42" spans="1:11" x14ac:dyDescent="0.35">
      <c r="A42" s="35"/>
      <c r="B42" s="35"/>
      <c r="C42" s="35"/>
      <c r="D42" s="35"/>
      <c r="E42" s="36"/>
      <c r="F42" s="36"/>
      <c r="G42" s="36"/>
      <c r="H42" s="36"/>
      <c r="I42" s="36"/>
      <c r="J42" s="36"/>
      <c r="K42" s="36"/>
    </row>
    <row r="43" spans="1:11" x14ac:dyDescent="0.35">
      <c r="A43" s="35"/>
      <c r="B43" s="35"/>
      <c r="C43" s="35"/>
      <c r="D43" s="35"/>
      <c r="E43" s="36"/>
      <c r="F43" s="36"/>
      <c r="G43" s="36"/>
      <c r="H43" s="36"/>
      <c r="I43" s="36"/>
      <c r="J43" s="36"/>
      <c r="K43" s="36"/>
    </row>
    <row r="44" spans="1:11" x14ac:dyDescent="0.35">
      <c r="A44" s="35"/>
      <c r="B44" s="35"/>
      <c r="C44" s="35"/>
      <c r="D44" s="35"/>
      <c r="E44" s="36"/>
      <c r="F44" s="36"/>
      <c r="G44" s="36"/>
      <c r="H44" s="36"/>
      <c r="I44" s="36"/>
      <c r="J44" s="36"/>
      <c r="K44" s="36"/>
    </row>
    <row r="45" spans="1:11" x14ac:dyDescent="0.35">
      <c r="A45" s="35"/>
      <c r="B45" s="35"/>
      <c r="C45" s="35"/>
      <c r="D45" s="35"/>
      <c r="E45" s="36"/>
      <c r="F45" s="36"/>
      <c r="G45" s="36"/>
      <c r="H45" s="36"/>
      <c r="I45" s="36"/>
      <c r="J45" s="36"/>
      <c r="K45" s="36"/>
    </row>
    <row r="46" spans="1:11" x14ac:dyDescent="0.35">
      <c r="A46" s="35"/>
      <c r="B46" s="35"/>
      <c r="C46" s="35"/>
      <c r="D46" s="35"/>
      <c r="E46" s="36"/>
      <c r="F46" s="36"/>
      <c r="G46" s="36"/>
      <c r="H46" s="36"/>
      <c r="I46" s="36"/>
      <c r="J46" s="36"/>
      <c r="K46" s="36"/>
    </row>
  </sheetData>
  <mergeCells count="17">
    <mergeCell ref="B21:E21"/>
    <mergeCell ref="H21:K21"/>
    <mergeCell ref="F39:H39"/>
    <mergeCell ref="H22:K22"/>
    <mergeCell ref="B37:D38"/>
    <mergeCell ref="F33:H33"/>
    <mergeCell ref="B33:D33"/>
    <mergeCell ref="B22:E22"/>
    <mergeCell ref="B19:C19"/>
    <mergeCell ref="B14:C14"/>
    <mergeCell ref="B17:C17"/>
    <mergeCell ref="B9:C9"/>
    <mergeCell ref="I1:K1"/>
    <mergeCell ref="B2:K2"/>
    <mergeCell ref="B3:K3"/>
    <mergeCell ref="B4:K4"/>
    <mergeCell ref="A8:C8"/>
  </mergeCells>
  <phoneticPr fontId="2" type="noConversion"/>
  <pageMargins left="0.78740157480314965" right="0.11811023622047245" top="0.74803149606299213" bottom="0.39370078740157483" header="0.31496062992125984" footer="0.31496062992125984"/>
  <pageSetup paperSize="9" scale="38" fitToHeight="0" orientation="landscape" r:id="rId1"/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ресур. обесп.</vt:lpstr>
      <vt:lpstr>'ресур. обесп.'!Заголовки_для_печати</vt:lpstr>
      <vt:lpstr>'ресур. обесп.'!Область_печати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Жанна Александровна</dc:creator>
  <cp:lastModifiedBy>Веселова Любовь Сергеевна</cp:lastModifiedBy>
  <cp:lastPrinted>2026-03-12T01:44:40Z</cp:lastPrinted>
  <dcterms:created xsi:type="dcterms:W3CDTF">2016-01-29T05:58:31Z</dcterms:created>
  <dcterms:modified xsi:type="dcterms:W3CDTF">2026-03-12T01:45:22Z</dcterms:modified>
</cp:coreProperties>
</file>