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71E9797-6A27-41D7-BC6A-7801A2B866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Titles" localSheetId="0">Лист1!$7:$9</definedName>
    <definedName name="_xlnm.Print_Area" localSheetId="0">Лист1!$A$1:$J$19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1" i="1"/>
  <c r="E18" i="1"/>
  <c r="F11" i="1" l="1"/>
  <c r="F10" i="1" s="1"/>
  <c r="J11" i="1" l="1"/>
  <c r="I11" i="1"/>
  <c r="H11" i="1"/>
  <c r="G11" i="1"/>
  <c r="E15" i="1" l="1"/>
  <c r="E10" i="1" s="1"/>
  <c r="G17" i="1" l="1"/>
  <c r="G10" i="1" s="1"/>
  <c r="H17" i="1"/>
  <c r="H10" i="1" s="1"/>
  <c r="I17" i="1"/>
  <c r="I10" i="1" s="1"/>
  <c r="J17" i="1"/>
  <c r="J10" i="1" s="1"/>
</calcChain>
</file>

<file path=xl/sharedStrings.xml><?xml version="1.0" encoding="utf-8"?>
<sst xmlns="http://schemas.openxmlformats.org/spreadsheetml/2006/main" count="44" uniqueCount="34">
  <si>
    <t>Источник финансирования</t>
  </si>
  <si>
    <t>Таблица 4</t>
  </si>
  <si>
    <t>№                  п/п</t>
  </si>
  <si>
    <t xml:space="preserve">Наименование мероприятия (результата) </t>
  </si>
  <si>
    <t>Ответственный исполнитель, участник</t>
  </si>
  <si>
    <t>Местный бюджет</t>
  </si>
  <si>
    <t>1.</t>
  </si>
  <si>
    <t>Без финансирования</t>
  </si>
  <si>
    <t>Мэр города Усолье-Сибирское                                                                                                                    М.В. Торопкин</t>
  </si>
  <si>
    <t>2.</t>
  </si>
  <si>
    <t>3.</t>
  </si>
  <si>
    <t>Проведены мероприятия по тушению лесных и ландшафтных пожаров в границах город Усолье-Сибирское</t>
  </si>
  <si>
    <t>Приобретены и установлены пожарные извещатели</t>
  </si>
  <si>
    <t>Изготовлена информационная продукция (щиты, стойки, аншлаги, баннеры, плакаты, листовки, буклеты) по профилактике чрезвычайных ситуаций</t>
  </si>
  <si>
    <t>4.</t>
  </si>
  <si>
    <t>5.</t>
  </si>
  <si>
    <t>Проведены мероприятия по отжигу сухой растительности в границах города Усолье-Сибирское</t>
  </si>
  <si>
    <t>6.</t>
  </si>
  <si>
    <t>7.</t>
  </si>
  <si>
    <t>8.</t>
  </si>
  <si>
    <t>Расходы  рублей, годы</t>
  </si>
  <si>
    <t>Комплекс процессных мероприятий «Защита населения и территории от чрезвычайных ситуаций, гражданской обороне и обеспечение пожарной безопасности»</t>
  </si>
  <si>
    <t>Созданы и обновлены противопожарные минерализованные полосы по границам территории города Усолье-Сибирское</t>
  </si>
  <si>
    <t>Осуществлено эксплуатационно-техническое обслуживание муниципальной системы оповещения населения</t>
  </si>
  <si>
    <t>Обеспечено создание, хранение и восполнение резерва материальных ресурсов муниципального образования «город Усолье-Сибирское» для ликвидации чрезвычайных ситуаций природного и техногенного характера мирного и военного времени</t>
  </si>
  <si>
    <t xml:space="preserve"> и обеспечение пожарной безопасности»</t>
  </si>
  <si>
    <t xml:space="preserve">Финансовое обеспечение реализации комплекса процессных мероприятий «Защита населения и территории от чрезвычайных ситуаций, гражданской обороне </t>
  </si>
  <si>
    <t xml:space="preserve">Обеспечено исполнение функций МКУ «Служба г.Усолье-Сибирское по вопросам ГОЧС и ПБ» </t>
  </si>
  <si>
    <t>МКУ «Служба г.Усолье-Сибирское по вопросам ГОЧС и ПБ»</t>
  </si>
  <si>
    <t xml:space="preserve">МКУ «Служба г.Усолье-Сибирское     по вопросам ГОЧС и ПБ» </t>
  </si>
  <si>
    <t xml:space="preserve">МКУ «Служба г.Усолье-Сибирское     по вопросам ГОЧС и ПБ»
</t>
  </si>
  <si>
    <t>МКУ «Служба г.Усолье-Сибирское     по вопросам ГОЧС и ПБ»</t>
  </si>
  <si>
    <t>МКУ «Служба г.Усолье-Сибирское         по вопросам ГОЧС и ПБ»</t>
  </si>
  <si>
    <t>МКУ «Служба г.Усолье-Сибирское    по вопросам ГОЧС и ПБ»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</si>
</sst>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horizontal="left"/>
    </xf>
    <xf numFmtId="164" fontId="3" fillId="2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1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4" fontId="1" fillId="2" borderId="0" xfId="0" applyNumberFormat="1" applyFont="1" applyFill="1"/>
    <xf numFmtId="164" fontId="1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165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right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5E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884464</xdr:colOff>
      <xdr:row>0</xdr:row>
      <xdr:rowOff>0</xdr:rowOff>
    </xdr:from>
    <xdr:to>
      <xdr:col>9</xdr:col>
      <xdr:colOff>1213305</xdr:colOff>
      <xdr:row>3</xdr:row>
      <xdr:rowOff>249464</xdr:rowOff>
    </xdr:to>
    <xdr:sp macro="" textlink="">
      <xdr:nvSpPr>
        <xdr:cNvPr id="3" name="Надпись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679464" y="0"/>
          <a:ext cx="2698752" cy="10318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ru-RU" sz="1200" b="0" i="0" u="none" strike="noStrike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200"/>
            </a:lnSpc>
            <a:defRPr sz="1000"/>
          </a:pPr>
          <a:r>
            <a:rPr lang="ru-RU" sz="1250" b="0" i="0" u="none" strike="noStrike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Приложение 2</a:t>
          </a:r>
          <a:r>
            <a:rPr lang="ru-RU" sz="125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                                                               к постановлению администрации </a:t>
          </a:r>
        </a:p>
        <a:p>
          <a:pPr algn="l" rtl="0">
            <a:lnSpc>
              <a:spcPts val="1200"/>
            </a:lnSpc>
            <a:defRPr sz="1000"/>
          </a:pPr>
          <a:r>
            <a:rPr lang="ru-RU" sz="125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города Усолье-Сибирское                                                                                   от 16.03.2026 №502-па</a:t>
          </a:r>
        </a:p>
        <a:p>
          <a:pPr algn="l" rtl="0">
            <a:lnSpc>
              <a:spcPts val="1100"/>
            </a:lnSpc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21"/>
  <sheetViews>
    <sheetView tabSelected="1" view="pageBreakPreview" zoomScale="84" zoomScaleNormal="100" zoomScaleSheetLayoutView="84" workbookViewId="0">
      <selection activeCell="G4" sqref="G4"/>
    </sheetView>
  </sheetViews>
  <sheetFormatPr defaultColWidth="9.109375" defaultRowHeight="15.6" x14ac:dyDescent="0.3"/>
  <cols>
    <col min="1" max="1" width="7.109375" style="1" customWidth="1"/>
    <col min="2" max="2" width="43" style="1" customWidth="1"/>
    <col min="3" max="3" width="35" style="1" customWidth="1"/>
    <col min="4" max="4" width="20.109375" style="1" customWidth="1"/>
    <col min="5" max="5" width="19.33203125" style="1" customWidth="1"/>
    <col min="6" max="6" width="18.33203125" style="1" customWidth="1"/>
    <col min="7" max="7" width="19" style="1" customWidth="1"/>
    <col min="8" max="8" width="18" style="1" customWidth="1"/>
    <col min="9" max="9" width="17.5546875" style="1" customWidth="1"/>
    <col min="10" max="10" width="18.44140625" style="1" customWidth="1"/>
    <col min="11" max="11" width="22" style="1" customWidth="1"/>
    <col min="12" max="12" width="24.88671875" style="1" customWidth="1"/>
    <col min="13" max="13" width="9.109375" style="1"/>
    <col min="14" max="14" width="18.6640625" style="1" customWidth="1"/>
    <col min="15" max="16384" width="9.109375" style="1"/>
  </cols>
  <sheetData>
    <row r="3" spans="1:14" ht="29.25" customHeight="1" x14ac:dyDescent="0.3"/>
    <row r="4" spans="1:14" ht="33" customHeight="1" x14ac:dyDescent="0.3">
      <c r="E4" s="2"/>
      <c r="H4" s="42" t="s">
        <v>1</v>
      </c>
      <c r="I4" s="42"/>
      <c r="J4" s="42"/>
    </row>
    <row r="5" spans="1:14" ht="20.25" customHeight="1" x14ac:dyDescent="0.3">
      <c r="B5" s="47" t="s">
        <v>26</v>
      </c>
      <c r="C5" s="47"/>
      <c r="D5" s="47"/>
      <c r="E5" s="47"/>
      <c r="F5" s="47"/>
      <c r="G5" s="47"/>
      <c r="H5" s="47"/>
      <c r="I5" s="47"/>
      <c r="J5" s="47"/>
    </row>
    <row r="6" spans="1:14" ht="20.25" customHeight="1" x14ac:dyDescent="0.3">
      <c r="B6" s="48" t="s">
        <v>25</v>
      </c>
      <c r="C6" s="48"/>
      <c r="D6" s="48"/>
      <c r="E6" s="48"/>
      <c r="F6" s="48"/>
      <c r="G6" s="48"/>
      <c r="H6" s="48"/>
      <c r="I6" s="48"/>
      <c r="J6" s="48"/>
    </row>
    <row r="7" spans="1:14" ht="24.75" customHeight="1" x14ac:dyDescent="0.3">
      <c r="A7" s="45" t="s">
        <v>2</v>
      </c>
      <c r="B7" s="43" t="s">
        <v>3</v>
      </c>
      <c r="C7" s="45" t="s">
        <v>4</v>
      </c>
      <c r="D7" s="45" t="s">
        <v>0</v>
      </c>
      <c r="E7" s="50" t="s">
        <v>20</v>
      </c>
      <c r="F7" s="51"/>
      <c r="G7" s="51"/>
      <c r="H7" s="51"/>
      <c r="I7" s="51"/>
      <c r="J7" s="52"/>
    </row>
    <row r="8" spans="1:14" x14ac:dyDescent="0.3">
      <c r="A8" s="46"/>
      <c r="B8" s="44"/>
      <c r="C8" s="46"/>
      <c r="D8" s="46"/>
      <c r="E8" s="3">
        <v>2026</v>
      </c>
      <c r="F8" s="4">
        <v>2027</v>
      </c>
      <c r="G8" s="4">
        <v>2028</v>
      </c>
      <c r="H8" s="4">
        <v>2029</v>
      </c>
      <c r="I8" s="4">
        <v>2030</v>
      </c>
      <c r="J8" s="4">
        <v>2031</v>
      </c>
    </row>
    <row r="9" spans="1:14" x14ac:dyDescent="0.3">
      <c r="A9" s="5">
        <v>1</v>
      </c>
      <c r="B9" s="6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</row>
    <row r="10" spans="1:14" s="12" customFormat="1" ht="70.2" customHeight="1" x14ac:dyDescent="0.3">
      <c r="A10" s="58" t="s">
        <v>21</v>
      </c>
      <c r="B10" s="59"/>
      <c r="C10" s="7" t="s">
        <v>28</v>
      </c>
      <c r="D10" s="8" t="s">
        <v>5</v>
      </c>
      <c r="E10" s="41">
        <f>E11+E12+E13+E14+E15+E17+E18</f>
        <v>37243483.640000001</v>
      </c>
      <c r="F10" s="9">
        <f t="shared" ref="F10:J10" si="0">F11+F12+F13+F14+F15+F17+F18</f>
        <v>35538415.440000005</v>
      </c>
      <c r="G10" s="9">
        <f t="shared" si="0"/>
        <v>35538415.440000005</v>
      </c>
      <c r="H10" s="9">
        <f t="shared" si="0"/>
        <v>35538415.440000005</v>
      </c>
      <c r="I10" s="9">
        <f t="shared" si="0"/>
        <v>35538415.440000005</v>
      </c>
      <c r="J10" s="9">
        <f t="shared" si="0"/>
        <v>35538415.440000005</v>
      </c>
      <c r="K10" s="10"/>
      <c r="L10" s="11"/>
      <c r="N10" s="13"/>
    </row>
    <row r="11" spans="1:14" ht="57" customHeight="1" x14ac:dyDescent="0.3">
      <c r="A11" s="14" t="s">
        <v>6</v>
      </c>
      <c r="B11" s="15" t="s">
        <v>27</v>
      </c>
      <c r="C11" s="7" t="s">
        <v>29</v>
      </c>
      <c r="D11" s="16" t="s">
        <v>5</v>
      </c>
      <c r="E11" s="40">
        <f>32628112.63-55200-285217.58-7560</f>
        <v>32280135.050000001</v>
      </c>
      <c r="F11" s="17">
        <f>30092040.65+2536071.98</f>
        <v>32628112.629999999</v>
      </c>
      <c r="G11" s="17">
        <f t="shared" ref="G11:J11" si="1">30092040.65+2536071.98</f>
        <v>32628112.629999999</v>
      </c>
      <c r="H11" s="17">
        <f t="shared" si="1"/>
        <v>32628112.629999999</v>
      </c>
      <c r="I11" s="17">
        <f t="shared" si="1"/>
        <v>32628112.629999999</v>
      </c>
      <c r="J11" s="17">
        <f t="shared" si="1"/>
        <v>32628112.629999999</v>
      </c>
      <c r="L11" s="18"/>
    </row>
    <row r="12" spans="1:14" ht="62.25" customHeight="1" x14ac:dyDescent="0.3">
      <c r="A12" s="16" t="s">
        <v>9</v>
      </c>
      <c r="B12" s="15" t="s">
        <v>22</v>
      </c>
      <c r="C12" s="7" t="s">
        <v>29</v>
      </c>
      <c r="D12" s="16" t="s">
        <v>5</v>
      </c>
      <c r="E12" s="19">
        <v>1409225.61</v>
      </c>
      <c r="F12" s="19">
        <v>1409225.61</v>
      </c>
      <c r="G12" s="19">
        <v>1409225.61</v>
      </c>
      <c r="H12" s="19">
        <v>1409225.61</v>
      </c>
      <c r="I12" s="19">
        <v>1409225.61</v>
      </c>
      <c r="J12" s="19">
        <v>1409225.61</v>
      </c>
      <c r="N12" s="18"/>
    </row>
    <row r="13" spans="1:14" ht="53.25" customHeight="1" x14ac:dyDescent="0.3">
      <c r="A13" s="20" t="s">
        <v>10</v>
      </c>
      <c r="B13" s="21" t="s">
        <v>11</v>
      </c>
      <c r="C13" s="22" t="s">
        <v>30</v>
      </c>
      <c r="D13" s="23" t="s">
        <v>5</v>
      </c>
      <c r="E13" s="24">
        <v>89450.5</v>
      </c>
      <c r="F13" s="24">
        <v>89450.5</v>
      </c>
      <c r="G13" s="24">
        <v>89450.5</v>
      </c>
      <c r="H13" s="24">
        <v>89450.5</v>
      </c>
      <c r="I13" s="24">
        <v>89450.5</v>
      </c>
      <c r="J13" s="24">
        <v>89450.5</v>
      </c>
      <c r="K13" s="25"/>
      <c r="L13" s="18"/>
    </row>
    <row r="14" spans="1:14" s="28" customFormat="1" ht="52.5" customHeight="1" x14ac:dyDescent="0.3">
      <c r="A14" s="20" t="s">
        <v>14</v>
      </c>
      <c r="B14" s="15" t="s">
        <v>12</v>
      </c>
      <c r="C14" s="7" t="s">
        <v>31</v>
      </c>
      <c r="D14" s="8" t="s">
        <v>5</v>
      </c>
      <c r="E14" s="19">
        <v>0</v>
      </c>
      <c r="F14" s="19">
        <v>60000</v>
      </c>
      <c r="G14" s="19">
        <v>60000</v>
      </c>
      <c r="H14" s="19">
        <v>60000</v>
      </c>
      <c r="I14" s="19">
        <v>60000</v>
      </c>
      <c r="J14" s="19">
        <v>60000</v>
      </c>
      <c r="K14" s="26"/>
      <c r="L14" s="27"/>
    </row>
    <row r="15" spans="1:14" s="30" customFormat="1" ht="71.25" customHeight="1" x14ac:dyDescent="0.3">
      <c r="A15" s="16" t="s">
        <v>15</v>
      </c>
      <c r="B15" s="29" t="s">
        <v>13</v>
      </c>
      <c r="C15" s="7" t="s">
        <v>32</v>
      </c>
      <c r="D15" s="16" t="s">
        <v>5</v>
      </c>
      <c r="E15" s="19">
        <f>35100+97840</f>
        <v>132940</v>
      </c>
      <c r="F15" s="19">
        <v>72940</v>
      </c>
      <c r="G15" s="19">
        <v>72940</v>
      </c>
      <c r="H15" s="19">
        <v>72940</v>
      </c>
      <c r="I15" s="19">
        <v>72940</v>
      </c>
      <c r="J15" s="19">
        <v>72940</v>
      </c>
    </row>
    <row r="16" spans="1:14" ht="55.5" customHeight="1" x14ac:dyDescent="0.3">
      <c r="A16" s="16" t="s">
        <v>17</v>
      </c>
      <c r="B16" s="29" t="s">
        <v>16</v>
      </c>
      <c r="C16" s="7" t="s">
        <v>33</v>
      </c>
      <c r="D16" s="53" t="s">
        <v>7</v>
      </c>
      <c r="E16" s="54"/>
      <c r="F16" s="54"/>
      <c r="G16" s="54"/>
      <c r="H16" s="54"/>
      <c r="I16" s="54"/>
      <c r="J16" s="55"/>
    </row>
    <row r="17" spans="1:10" ht="54.75" customHeight="1" x14ac:dyDescent="0.3">
      <c r="A17" s="16" t="s">
        <v>18</v>
      </c>
      <c r="B17" s="15" t="s">
        <v>23</v>
      </c>
      <c r="C17" s="7" t="s">
        <v>32</v>
      </c>
      <c r="D17" s="31" t="s">
        <v>5</v>
      </c>
      <c r="E17" s="40">
        <f>1078686.7+2190285.78+55200</f>
        <v>3324172.4799999995</v>
      </c>
      <c r="F17" s="17">
        <v>1078686.7</v>
      </c>
      <c r="G17" s="17">
        <f t="shared" ref="G17:J17" si="2">$F$17</f>
        <v>1078686.7</v>
      </c>
      <c r="H17" s="17">
        <f t="shared" si="2"/>
        <v>1078686.7</v>
      </c>
      <c r="I17" s="17">
        <f t="shared" si="2"/>
        <v>1078686.7</v>
      </c>
      <c r="J17" s="17">
        <f t="shared" si="2"/>
        <v>1078686.7</v>
      </c>
    </row>
    <row r="18" spans="1:10" ht="117.75" customHeight="1" x14ac:dyDescent="0.3">
      <c r="A18" s="16" t="s">
        <v>19</v>
      </c>
      <c r="B18" s="15" t="s">
        <v>24</v>
      </c>
      <c r="C18" s="32" t="s">
        <v>31</v>
      </c>
      <c r="D18" s="33" t="s">
        <v>5</v>
      </c>
      <c r="E18" s="39">
        <f>200000-192440</f>
        <v>7560</v>
      </c>
      <c r="F18" s="34">
        <v>200000</v>
      </c>
      <c r="G18" s="34">
        <v>200000</v>
      </c>
      <c r="H18" s="34">
        <v>200000</v>
      </c>
      <c r="I18" s="34">
        <v>200000</v>
      </c>
      <c r="J18" s="34">
        <v>200000</v>
      </c>
    </row>
    <row r="19" spans="1:10" ht="61.5" customHeight="1" x14ac:dyDescent="0.3">
      <c r="A19" s="56" t="s">
        <v>8</v>
      </c>
      <c r="B19" s="57"/>
      <c r="C19" s="57"/>
      <c r="D19" s="57"/>
      <c r="E19" s="57"/>
      <c r="F19" s="57"/>
      <c r="G19" s="57"/>
      <c r="H19" s="57"/>
      <c r="I19" s="57"/>
      <c r="J19" s="57"/>
    </row>
    <row r="20" spans="1:10" ht="61.5" customHeight="1" x14ac:dyDescent="0.3">
      <c r="B20" s="35"/>
      <c r="C20" s="35"/>
      <c r="D20" s="36"/>
      <c r="E20" s="37"/>
      <c r="F20" s="37"/>
      <c r="G20" s="37"/>
      <c r="H20" s="37"/>
      <c r="I20" s="37"/>
      <c r="J20" s="37"/>
    </row>
    <row r="21" spans="1:10" x14ac:dyDescent="0.3">
      <c r="B21" s="49"/>
      <c r="C21" s="49"/>
      <c r="D21" s="49"/>
      <c r="E21" s="49"/>
      <c r="F21" s="49"/>
      <c r="G21" s="49"/>
      <c r="H21" s="49"/>
      <c r="I21" s="38"/>
      <c r="J21" s="38"/>
    </row>
  </sheetData>
  <mergeCells count="12">
    <mergeCell ref="B21:H21"/>
    <mergeCell ref="A7:A8"/>
    <mergeCell ref="E7:J7"/>
    <mergeCell ref="D16:J16"/>
    <mergeCell ref="A19:J19"/>
    <mergeCell ref="A10:B10"/>
    <mergeCell ref="H4:J4"/>
    <mergeCell ref="B7:B8"/>
    <mergeCell ref="C7:C8"/>
    <mergeCell ref="D7:D8"/>
    <mergeCell ref="B5:J5"/>
    <mergeCell ref="B6:J6"/>
  </mergeCells>
  <pageMargins left="0.23622047244094491" right="0.23622047244094491" top="0.15748031496062992" bottom="0.15748031496062992" header="0.11811023622047245" footer="0.11811023622047245"/>
  <pageSetup paperSize="9"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2026-03-17T05:15:48Z</dcterms:modified>
</cp:coreProperties>
</file>