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ondareva1\Desktop\ОТЧЕТЫ КЭР 2026\ОЦЕНКА ЭФФЕКТИВНОСТИ\2025\"/>
    </mc:Choice>
  </mc:AlternateContent>
  <xr:revisionPtr revIDLastSave="0" documentId="13_ncr:1_{3C060358-807C-4D27-BAE1-6D7721F397C2}" xr6:coauthVersionLast="47" xr6:coauthVersionMax="47" xr10:uidLastSave="{00000000-0000-0000-0000-000000000000}"/>
  <bookViews>
    <workbookView xWindow="2070" yWindow="990" windowWidth="21600" windowHeight="11355" xr2:uid="{00000000-000D-0000-FFFF-FFFF00000000}"/>
  </bookViews>
  <sheets>
    <sheet name="отчет по цел. показ." sheetId="1" r:id="rId1"/>
    <sheet name="Лист1" sheetId="2" r:id="rId2"/>
  </sheets>
  <definedNames>
    <definedName name="_xlnm.Print_Titles" localSheetId="0">'отчет по цел. показ.'!$8:$10</definedName>
    <definedName name="_xlnm.Print_Area" localSheetId="0">'отчет по цел. показ.'!$A$1:$W$64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9" i="1" l="1"/>
  <c r="V50" i="1"/>
  <c r="Q50" i="1"/>
  <c r="Q52" i="1"/>
  <c r="V52" i="1" s="1"/>
  <c r="Q49" i="1" l="1"/>
  <c r="N47" i="1" l="1"/>
  <c r="M47" i="1"/>
  <c r="L47" i="1"/>
  <c r="N46" i="1"/>
  <c r="M46" i="1"/>
  <c r="L46" i="1"/>
  <c r="N45" i="1"/>
  <c r="M45" i="1"/>
  <c r="L45" i="1"/>
  <c r="N44" i="1"/>
  <c r="M44" i="1"/>
  <c r="L44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0" i="1"/>
  <c r="M30" i="1"/>
  <c r="L30" i="1"/>
  <c r="N28" i="1"/>
  <c r="M28" i="1"/>
  <c r="L28" i="1"/>
  <c r="N27" i="1"/>
  <c r="M27" i="1"/>
  <c r="L27" i="1"/>
  <c r="N26" i="1"/>
  <c r="M26" i="1"/>
  <c r="L26" i="1"/>
  <c r="N17" i="1"/>
  <c r="M17" i="1"/>
  <c r="L17" i="1"/>
  <c r="N15" i="1"/>
  <c r="M15" i="1"/>
  <c r="L15" i="1"/>
  <c r="N14" i="1"/>
  <c r="M14" i="1"/>
  <c r="L14" i="1"/>
  <c r="N13" i="1"/>
  <c r="M13" i="1"/>
  <c r="L13" i="1"/>
  <c r="N12" i="1"/>
  <c r="M12" i="1"/>
  <c r="L12" i="1"/>
</calcChain>
</file>

<file path=xl/sharedStrings.xml><?xml version="1.0" encoding="utf-8"?>
<sst xmlns="http://schemas.openxmlformats.org/spreadsheetml/2006/main" count="184" uniqueCount="130">
  <si>
    <t>Приложение 2</t>
  </si>
  <si>
    <t>Таблица 1</t>
  </si>
  <si>
    <t>Отчет об исполнении целевых показателей муниципальной программы</t>
  </si>
  <si>
    <t>№ п/п</t>
  </si>
  <si>
    <t>Наименование целевого показателя</t>
  </si>
  <si>
    <t>Ед. изм.</t>
  </si>
  <si>
    <t>Значения  целевых показателей подпрограммы 3 муниципальной программы города Усолье-Сибирское "Совершенствование  муниципального регулирования"на 2015-2017 годы, утвержденной постановлением администрации города Усолье-Сибирское от 15.10.2014 года № 1807</t>
  </si>
  <si>
    <t>Значения  целевых показателей подпрограммы 3 и подпрограммы 4 муниципальной программы города Усолье-Сибирское "Совершенствование  муниципального регулирования"на 2015-2017 годы, утвержденной постановлением администрации города Усолье-Сибирское от 15.10.2014 года № 1807 (с изменениями от 28.01.2015 г. № 106)</t>
  </si>
  <si>
    <t>Изменения значений целевых показателей</t>
  </si>
  <si>
    <t>Отклонение фактического значения от планового</t>
  </si>
  <si>
    <t>2014 (оценка)</t>
  </si>
  <si>
    <t>плановый период</t>
  </si>
  <si>
    <t>-/+</t>
  </si>
  <si>
    <t>%</t>
  </si>
  <si>
    <t>Муниципальная программа города Усолье-Сибирское «Совершенствование  муниципального регулирования» на 2015-2018 годы</t>
  </si>
  <si>
    <t>1</t>
  </si>
  <si>
    <t>Качество управления муниципальными финансами</t>
  </si>
  <si>
    <t>баллы</t>
  </si>
  <si>
    <t>не менее 10</t>
  </si>
  <si>
    <t>2</t>
  </si>
  <si>
    <t>Эффективность бюджетных расхо-дов города Усолье-Сибирское</t>
  </si>
  <si>
    <t>3</t>
  </si>
  <si>
    <t>Эффективность управления земельными ресурсами и муниципальной собственостью</t>
  </si>
  <si>
    <t>4</t>
  </si>
  <si>
    <t>Открытость и эф-фективность дея-тельности админи-страции города Усолье-Сибирское</t>
  </si>
  <si>
    <t>-</t>
  </si>
  <si>
    <t>не менее 15</t>
  </si>
  <si>
    <t>Подпрограмма 1 «Управление муниципальными финансами города Усолье-Сибирское» на 2015-2018 годы</t>
  </si>
  <si>
    <t>1.1</t>
  </si>
  <si>
    <t>Наличие нормативных правовых актов по организации составления проекта бюджета города (1 – наличие/ 0 – отсутствие)</t>
  </si>
  <si>
    <t>ед.</t>
  </si>
  <si>
    <t>1.2</t>
  </si>
  <si>
    <t>Удельный вес расходов бюджета города, формируемых в рамках целевых программ, в общем объеме расходов бюджета города в отчетном финансовом году</t>
  </si>
  <si>
    <t>не менее 89</t>
  </si>
  <si>
    <t>1.3</t>
  </si>
  <si>
    <t>Отношение прироста расходов бюджета города в отчетном финансовом году, не обеспеченных соответствующим приростом доходов бюджета города, к объему расходов бюджета города</t>
  </si>
  <si>
    <t>коэфф.</t>
  </si>
  <si>
    <t>≤0</t>
  </si>
  <si>
    <t>1.4</t>
  </si>
  <si>
    <t>Отношение объема просроченной кредиторской задолженности к расходам бюджета города</t>
  </si>
  <si>
    <t>≤0,5</t>
  </si>
  <si>
    <t>1.5</t>
  </si>
  <si>
    <t>Проведение публичных слушаний по проекту бюджета города и годовому отчету об исполнении бюджета города в соответствии с установленным порядком (1 – наличие, 0 – отсутствие)</t>
  </si>
  <si>
    <t>1.6</t>
  </si>
  <si>
    <t>Своевременное предоставление бюджетной (бухгалтерской) отчетности в Министерство финансов Иркутской области</t>
  </si>
  <si>
    <t>1.7</t>
  </si>
  <si>
    <t>Исполнение бюджета города по доходам без учета безвозмездных поступлений к утвержденному уровню</t>
  </si>
  <si>
    <t>не более  10</t>
  </si>
  <si>
    <t>1.8</t>
  </si>
  <si>
    <t>Уровень муниципального долга</t>
  </si>
  <si>
    <t>не более 100</t>
  </si>
  <si>
    <t>1.9</t>
  </si>
  <si>
    <t>Экономия расходов на обслуживание муниципального долга</t>
  </si>
  <si>
    <t>не менее   5</t>
  </si>
  <si>
    <t>1.10</t>
  </si>
  <si>
    <t>Отсутствие просроченной задолженности по долговым обязательствам города Усолье-Сибирское (1 – отсутствие, 0 – наличие)</t>
  </si>
  <si>
    <t>1.11</t>
  </si>
  <si>
    <t>Удельный вес контрольных мероприятий (проверок), проведенных с нарушением сроков</t>
  </si>
  <si>
    <t>1.12</t>
  </si>
  <si>
    <t>Доля исполненных представлений о ненадлежащем исполнении бюджета города (предписаний о нарушении требований бюджетного законодательства) к общему количеству представлений (предписаний), выданных по результатам контрольных мероприятий</t>
  </si>
  <si>
    <t>не менее 90</t>
  </si>
  <si>
    <t>+10</t>
  </si>
  <si>
    <t xml:space="preserve">Подпрограмма 2 «Повышение эффективности бюджетных расходов города Усолье-Сибирское» на 2015-2018 годы
</t>
  </si>
  <si>
    <t>2.1</t>
  </si>
  <si>
    <t>Отношение дефицита бюджета города к доходам без учета объема безвозмездных поступлений</t>
  </si>
  <si>
    <t>%.</t>
  </si>
  <si>
    <t>2.2</t>
  </si>
  <si>
    <t>Рост просроченной кредиторской задолженности (да/нет)</t>
  </si>
  <si>
    <t>нет</t>
  </si>
  <si>
    <t>2.3</t>
  </si>
  <si>
    <t>Отношение объема просроченной кредиторской задолженности муниципальных учреждений к расходам бюджета</t>
  </si>
  <si>
    <t>2.4</t>
  </si>
  <si>
    <t>Наличие утвержденной методики формализованного прогнозирования доходов (да/нет)</t>
  </si>
  <si>
    <t>2.5</t>
  </si>
  <si>
    <t>Наличие утвержденного порядка и методики планирования бюджетных ассигнований (да/нет)</t>
  </si>
  <si>
    <t>да</t>
  </si>
  <si>
    <t>2.6</t>
  </si>
  <si>
    <t>Привлечение средств в бюджет города через обеспечение участия муниципалитета в реализации федеральных и областных целевых программ (да/нет)</t>
  </si>
  <si>
    <t>2.7</t>
  </si>
  <si>
    <t>Удельный вес расходов бюджета города, формируемых в рамках целевых программ, в общем объеме расходов бюджета города</t>
  </si>
  <si>
    <t>2.8</t>
  </si>
  <si>
    <t>Наличие перечня муниципальных программ (да/нет)</t>
  </si>
  <si>
    <t>2.9</t>
  </si>
  <si>
    <t>Доля муниципальных учреждений, выполнивших установленные муниципальными заданиями показатели объема и качества муниципальных услуг</t>
  </si>
  <si>
    <t>2.10</t>
  </si>
  <si>
    <t>Доля муниципальных услуг, имеющих утвержденные стандарты качества</t>
  </si>
  <si>
    <t>2.11</t>
  </si>
  <si>
    <t>Создание системы внутреннего финансового аудита (контроля) (да/нет)</t>
  </si>
  <si>
    <t>ед</t>
  </si>
  <si>
    <t>2.12</t>
  </si>
  <si>
    <t>Удельный вес  контрольных мероприятий по осуществлению аудита (контроля) главными распорядителями бюджетных средств, согласно установленному порядку  осуществления главными распорядителями бюджетных средств финансового аудита (контроля)  в отношении подведомственных муниципальных учреждений</t>
  </si>
  <si>
    <t>2.13</t>
  </si>
  <si>
    <t>Размещение информации о муниципальных финансах (результатах деятельности органов местного самоуправления, муниципальных учреждений) в средствах массовой информации, на специализированном сайте  (да/нет)</t>
  </si>
  <si>
    <t xml:space="preserve">Подпрограмма 3 "Обеспечение эффективного управления и распоряжения земельными участками и муниципальным имуществом на территории муниципального образования "город Усолье-Сибирское"на 2015-2018 годы
</t>
  </si>
  <si>
    <t>3.1</t>
  </si>
  <si>
    <t>Объем доходов бюджета города от использования и продажи муниципального имущества</t>
  </si>
  <si>
    <t>рубли</t>
  </si>
  <si>
    <t>37 724 041,16</t>
  </si>
  <si>
    <t>3.2</t>
  </si>
  <si>
    <t>Объем неналоговых доходов бюджета города от аренды и продажи земельных участков</t>
  </si>
  <si>
    <t>3.3</t>
  </si>
  <si>
    <t>Доля исполненных обязательств по владению и пользованию муниципальным имуществом</t>
  </si>
  <si>
    <t>3.4</t>
  </si>
  <si>
    <t>Уровень эффективности реализации муниципальной подпрограммы</t>
  </si>
  <si>
    <t>не менее 93</t>
  </si>
  <si>
    <t>не менее 100</t>
  </si>
  <si>
    <t>не менее 105</t>
  </si>
  <si>
    <t>1.</t>
  </si>
  <si>
    <t>2.</t>
  </si>
  <si>
    <t>млн. руб.</t>
  </si>
  <si>
    <t>Количество информационных материалов в СМИ, освещающих вопросы развития малого и среднего предпринимательства</t>
  </si>
  <si>
    <t>Приложение 1</t>
  </si>
  <si>
    <t>к Отчету о реализации Программы</t>
  </si>
  <si>
    <t xml:space="preserve">                                                                                                    
</t>
  </si>
  <si>
    <t>не менее 80</t>
  </si>
  <si>
    <t>Выручка от реализации продукции (работ, услуг), производимой малыми и средними предприятиями города Усолье-Сибирское</t>
  </si>
  <si>
    <t>Обоснование причин отклонения (при отклонении на +/- 5%)</t>
  </si>
  <si>
    <t>Количество субъектов малого и среднего предпринимательства, вовлеченных в социально-экономическое развитие города, способствующих улучшению делового климата</t>
  </si>
  <si>
    <t>1.2.</t>
  </si>
  <si>
    <t>Число субъектов малого и среднего предпринимательства, с учетом самозанятых граждан, в расчете на 10 тыс.человек населения города Усолье-Сибирское</t>
  </si>
  <si>
    <t>М.В. Торопкин</t>
  </si>
  <si>
    <t xml:space="preserve"> города Усолье-Сибирское "Муниципальная поддержка приоритетных отраслей экономики"на 2019-2027 годы</t>
  </si>
  <si>
    <t xml:space="preserve">Муниципальная программа  "Муниципальная поддержка приоритетных отраслей экономики"
на 2019-2027 годы
</t>
  </si>
  <si>
    <t xml:space="preserve">Подпрограмма 1 "Поддержка и развитие малого и среднего предпринимательства в городе Усолье-Сибирское"
на 2019-2027 годы
</t>
  </si>
  <si>
    <t xml:space="preserve"> Мэр города</t>
  </si>
  <si>
    <t xml:space="preserve"> за 2025 год</t>
  </si>
  <si>
    <t>Плановое значение на 2025 год</t>
  </si>
  <si>
    <t>Фактическое значение за 2025 год</t>
  </si>
  <si>
    <t>Рост выручки от реализации продукции (работ, услуг), производимой малыми и средними предприятиями города Усолье-Сибирское связан с увеличением выручки в сфере торговли, услуг и промышленного производства, за счет роста цен в данных направлениях.</t>
  </si>
  <si>
    <t>Целевой показатель «Количество субъектов малого и среднего предпринимательства на 10 тыс. человек населения города Усолье-Сибирское» за 2025 год   увеличился за счет индивидуальных предпринипринимателей и физических лиц, зарегистрировавшихся, как самозанятые граждане.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</si>
</sst>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\ _₽_-;\-* #,##0.0\ _₽_-;_-* &quot;-&quot;?\ _₽_-;_-@_-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4" fontId="4" fillId="0" borderId="14" xfId="0" applyNumberFormat="1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9" fontId="4" fillId="0" borderId="13" xfId="1" applyFont="1" applyFill="1" applyBorder="1" applyAlignment="1">
      <alignment horizontal="right" vertical="center" wrapText="1"/>
    </xf>
    <xf numFmtId="9" fontId="2" fillId="0" borderId="13" xfId="1" applyFont="1" applyBorder="1" applyAlignment="1">
      <alignment horizontal="right" vertical="center" wrapText="1"/>
    </xf>
    <xf numFmtId="0" fontId="2" fillId="2" borderId="13" xfId="0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9" fontId="2" fillId="2" borderId="13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9" fontId="2" fillId="2" borderId="5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2" fillId="0" borderId="14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4" fontId="2" fillId="0" borderId="1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/>
    <xf numFmtId="3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2" fillId="0" borderId="13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" fontId="2" fillId="0" borderId="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66" fontId="2" fillId="0" borderId="13" xfId="0" applyNumberFormat="1" applyFont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justify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7"/>
  <sheetViews>
    <sheetView tabSelected="1" view="pageBreakPreview" topLeftCell="A48" zoomScale="70" zoomScaleSheetLayoutView="70" workbookViewId="0">
      <selection activeCell="P50" sqref="P50"/>
    </sheetView>
  </sheetViews>
  <sheetFormatPr defaultRowHeight="18.75" outlineLevelRow="1" x14ac:dyDescent="0.3"/>
  <cols>
    <col min="1" max="1" width="9.140625" style="1"/>
    <col min="2" max="2" width="34" style="2" customWidth="1"/>
    <col min="3" max="3" width="10.85546875" style="2" customWidth="1"/>
    <col min="4" max="7" width="11.5703125" style="2" hidden="1" customWidth="1"/>
    <col min="8" max="8" width="3.5703125" style="2" hidden="1" customWidth="1"/>
    <col min="9" max="11" width="18.28515625" style="2" hidden="1" customWidth="1"/>
    <col min="12" max="14" width="13.28515625" style="2" hidden="1" customWidth="1"/>
    <col min="15" max="15" width="19.140625" style="2" customWidth="1"/>
    <col min="16" max="16" width="19.140625" style="63" customWidth="1"/>
    <col min="17" max="17" width="16.7109375" style="2" customWidth="1"/>
    <col min="18" max="18" width="16.7109375" style="2" hidden="1" customWidth="1"/>
    <col min="19" max="21" width="15.140625" style="2" hidden="1" customWidth="1"/>
    <col min="22" max="22" width="12.85546875" style="2" customWidth="1"/>
    <col min="23" max="23" width="63.7109375" style="2" customWidth="1"/>
    <col min="24" max="28" width="9.140625" style="2"/>
    <col min="29" max="29" width="17.7109375" style="2" customWidth="1"/>
    <col min="30" max="16384" width="9.140625" style="2"/>
  </cols>
  <sheetData>
    <row r="1" spans="1:29" x14ac:dyDescent="0.3">
      <c r="W1" s="4" t="s">
        <v>111</v>
      </c>
    </row>
    <row r="2" spans="1:29" x14ac:dyDescent="0.3">
      <c r="W2" s="4" t="s">
        <v>112</v>
      </c>
    </row>
    <row r="3" spans="1:29" x14ac:dyDescent="0.3">
      <c r="W3" s="4"/>
    </row>
    <row r="4" spans="1:29" x14ac:dyDescent="0.3">
      <c r="N4" s="3" t="s">
        <v>0</v>
      </c>
      <c r="U4" s="3" t="s">
        <v>0</v>
      </c>
      <c r="W4" s="4" t="s">
        <v>1</v>
      </c>
    </row>
    <row r="5" spans="1:29" x14ac:dyDescent="0.3">
      <c r="A5" s="97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</row>
    <row r="6" spans="1:29" x14ac:dyDescent="0.3">
      <c r="A6" s="98" t="s">
        <v>121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</row>
    <row r="7" spans="1:29" ht="19.5" thickBot="1" x14ac:dyDescent="0.35">
      <c r="A7" s="98" t="s">
        <v>125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</row>
    <row r="8" spans="1:29" ht="72.75" customHeight="1" x14ac:dyDescent="0.3">
      <c r="A8" s="99" t="s">
        <v>3</v>
      </c>
      <c r="B8" s="84" t="s">
        <v>4</v>
      </c>
      <c r="C8" s="84" t="s">
        <v>5</v>
      </c>
      <c r="D8" s="84" t="s">
        <v>6</v>
      </c>
      <c r="E8" s="84"/>
      <c r="F8" s="84"/>
      <c r="G8" s="84"/>
      <c r="H8" s="84"/>
      <c r="I8" s="84" t="s">
        <v>7</v>
      </c>
      <c r="J8" s="84"/>
      <c r="K8" s="84"/>
      <c r="L8" s="84" t="s">
        <v>8</v>
      </c>
      <c r="M8" s="84"/>
      <c r="N8" s="84"/>
      <c r="O8" s="84" t="s">
        <v>126</v>
      </c>
      <c r="P8" s="84" t="s">
        <v>127</v>
      </c>
      <c r="Q8" s="84" t="s">
        <v>9</v>
      </c>
      <c r="R8" s="84"/>
      <c r="S8" s="84"/>
      <c r="T8" s="84"/>
      <c r="U8" s="84"/>
      <c r="V8" s="84"/>
      <c r="W8" s="101" t="s">
        <v>116</v>
      </c>
    </row>
    <row r="9" spans="1:29" ht="57" thickBot="1" x14ac:dyDescent="0.35">
      <c r="A9" s="100"/>
      <c r="B9" s="85"/>
      <c r="C9" s="85"/>
      <c r="D9" s="5">
        <v>2013</v>
      </c>
      <c r="E9" s="6" t="s">
        <v>10</v>
      </c>
      <c r="F9" s="83" t="s">
        <v>11</v>
      </c>
      <c r="G9" s="83"/>
      <c r="H9" s="83"/>
      <c r="I9" s="83" t="s">
        <v>11</v>
      </c>
      <c r="J9" s="83"/>
      <c r="K9" s="83"/>
      <c r="L9" s="83" t="s">
        <v>11</v>
      </c>
      <c r="M9" s="83"/>
      <c r="N9" s="83"/>
      <c r="O9" s="85"/>
      <c r="P9" s="85"/>
      <c r="Q9" s="7" t="s">
        <v>12</v>
      </c>
      <c r="R9" s="8"/>
      <c r="S9" s="83" t="s">
        <v>11</v>
      </c>
      <c r="T9" s="83"/>
      <c r="U9" s="83"/>
      <c r="V9" s="8" t="s">
        <v>13</v>
      </c>
      <c r="W9" s="102"/>
    </row>
    <row r="10" spans="1:29" ht="19.5" thickBot="1" x14ac:dyDescent="0.35">
      <c r="A10" s="9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4</v>
      </c>
      <c r="J10" s="10">
        <v>5</v>
      </c>
      <c r="K10" s="10">
        <v>6</v>
      </c>
      <c r="L10" s="10">
        <v>6</v>
      </c>
      <c r="M10" s="10">
        <v>7</v>
      </c>
      <c r="N10" s="10">
        <v>8</v>
      </c>
      <c r="O10" s="10">
        <v>4</v>
      </c>
      <c r="P10" s="10">
        <v>5</v>
      </c>
      <c r="Q10" s="10">
        <v>6</v>
      </c>
      <c r="R10" s="10"/>
      <c r="S10" s="10">
        <v>10</v>
      </c>
      <c r="T10" s="10">
        <v>11</v>
      </c>
      <c r="U10" s="10">
        <v>12</v>
      </c>
      <c r="V10" s="10">
        <v>7</v>
      </c>
      <c r="W10" s="11">
        <v>8</v>
      </c>
    </row>
    <row r="11" spans="1:29" ht="19.5" hidden="1" thickBot="1" x14ac:dyDescent="0.35">
      <c r="A11" s="89" t="s">
        <v>14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1"/>
    </row>
    <row r="12" spans="1:29" ht="57" hidden="1" outlineLevel="1" thickBot="1" x14ac:dyDescent="0.35">
      <c r="A12" s="12" t="s">
        <v>15</v>
      </c>
      <c r="B12" s="13" t="s">
        <v>16</v>
      </c>
      <c r="C12" s="14" t="s">
        <v>17</v>
      </c>
      <c r="D12" s="15">
        <v>46070496.170000002</v>
      </c>
      <c r="E12" s="15">
        <v>32333663.280000001</v>
      </c>
      <c r="F12" s="15">
        <v>31964842.739999998</v>
      </c>
      <c r="G12" s="15">
        <v>35074171.68</v>
      </c>
      <c r="H12" s="15">
        <v>25332100</v>
      </c>
      <c r="I12" s="15">
        <v>33283178.52</v>
      </c>
      <c r="J12" s="15">
        <v>35481069.229999997</v>
      </c>
      <c r="K12" s="15">
        <v>30632095.280000001</v>
      </c>
      <c r="L12" s="15">
        <f>I12-F12</f>
        <v>1318335.7800000012</v>
      </c>
      <c r="M12" s="15">
        <f t="shared" ref="M12:N15" si="0">J12-G12</f>
        <v>406897.54999999702</v>
      </c>
      <c r="N12" s="15">
        <f t="shared" si="0"/>
        <v>5299995.2800000012</v>
      </c>
      <c r="O12" s="14" t="s">
        <v>18</v>
      </c>
      <c r="P12" s="64"/>
      <c r="Q12" s="16"/>
      <c r="R12" s="16"/>
      <c r="S12" s="16"/>
      <c r="T12" s="16"/>
      <c r="U12" s="16"/>
      <c r="V12" s="16"/>
      <c r="W12" s="17"/>
    </row>
    <row r="13" spans="1:29" ht="57" hidden="1" outlineLevel="1" thickBot="1" x14ac:dyDescent="0.35">
      <c r="A13" s="18" t="s">
        <v>19</v>
      </c>
      <c r="B13" s="19" t="s">
        <v>20</v>
      </c>
      <c r="C13" s="20" t="s">
        <v>17</v>
      </c>
      <c r="D13" s="21">
        <v>35060895.049999997</v>
      </c>
      <c r="E13" s="21">
        <v>50105000</v>
      </c>
      <c r="F13" s="21">
        <v>37500000</v>
      </c>
      <c r="G13" s="21">
        <v>37500000</v>
      </c>
      <c r="H13" s="21">
        <v>37500000</v>
      </c>
      <c r="I13" s="21">
        <v>52008345.539999999</v>
      </c>
      <c r="J13" s="21">
        <v>52008000</v>
      </c>
      <c r="K13" s="21">
        <v>52008000</v>
      </c>
      <c r="L13" s="21">
        <f t="shared" ref="L13:L15" si="1">I13-F13</f>
        <v>14508345.539999999</v>
      </c>
      <c r="M13" s="21">
        <f t="shared" si="0"/>
        <v>14508000</v>
      </c>
      <c r="N13" s="21">
        <f t="shared" si="0"/>
        <v>14508000</v>
      </c>
      <c r="O13" s="20" t="s">
        <v>18</v>
      </c>
      <c r="P13" s="54"/>
      <c r="Q13" s="21"/>
      <c r="R13" s="21"/>
      <c r="S13" s="21"/>
      <c r="T13" s="21"/>
      <c r="U13" s="21"/>
      <c r="V13" s="21"/>
      <c r="W13" s="22"/>
    </row>
    <row r="14" spans="1:29" ht="94.5" hidden="1" outlineLevel="1" thickBot="1" x14ac:dyDescent="0.35">
      <c r="A14" s="18" t="s">
        <v>21</v>
      </c>
      <c r="B14" s="19" t="s">
        <v>22</v>
      </c>
      <c r="C14" s="20" t="s">
        <v>13</v>
      </c>
      <c r="D14" s="20">
        <v>100</v>
      </c>
      <c r="E14" s="20">
        <v>100</v>
      </c>
      <c r="F14" s="20">
        <v>100</v>
      </c>
      <c r="G14" s="20">
        <v>100</v>
      </c>
      <c r="H14" s="20">
        <v>100</v>
      </c>
      <c r="I14" s="20">
        <v>100</v>
      </c>
      <c r="J14" s="20">
        <v>100</v>
      </c>
      <c r="K14" s="20">
        <v>100</v>
      </c>
      <c r="L14" s="21">
        <f t="shared" si="1"/>
        <v>0</v>
      </c>
      <c r="M14" s="21">
        <f t="shared" si="0"/>
        <v>0</v>
      </c>
      <c r="N14" s="21">
        <f t="shared" si="0"/>
        <v>0</v>
      </c>
      <c r="O14" s="20">
        <v>100</v>
      </c>
      <c r="P14" s="20"/>
      <c r="Q14" s="20"/>
      <c r="R14" s="20"/>
      <c r="S14" s="21"/>
      <c r="T14" s="21"/>
      <c r="U14" s="21"/>
      <c r="V14" s="20"/>
      <c r="W14" s="23"/>
      <c r="AC14" s="14"/>
    </row>
    <row r="15" spans="1:29" ht="75.75" hidden="1" outlineLevel="1" thickBot="1" x14ac:dyDescent="0.35">
      <c r="A15" s="24" t="s">
        <v>23</v>
      </c>
      <c r="B15" s="25" t="s">
        <v>24</v>
      </c>
      <c r="C15" s="26" t="s">
        <v>17</v>
      </c>
      <c r="D15" s="26" t="s">
        <v>25</v>
      </c>
      <c r="E15" s="26" t="s">
        <v>25</v>
      </c>
      <c r="F15" s="26">
        <v>100</v>
      </c>
      <c r="G15" s="26">
        <v>100</v>
      </c>
      <c r="H15" s="26">
        <v>100</v>
      </c>
      <c r="I15" s="26">
        <v>100</v>
      </c>
      <c r="J15" s="26">
        <v>100</v>
      </c>
      <c r="K15" s="26">
        <v>100</v>
      </c>
      <c r="L15" s="27">
        <f t="shared" si="1"/>
        <v>0</v>
      </c>
      <c r="M15" s="27">
        <f t="shared" si="0"/>
        <v>0</v>
      </c>
      <c r="N15" s="27">
        <f t="shared" si="0"/>
        <v>0</v>
      </c>
      <c r="O15" s="26" t="s">
        <v>26</v>
      </c>
      <c r="P15" s="26"/>
      <c r="Q15" s="26"/>
      <c r="R15" s="26"/>
      <c r="S15" s="27"/>
      <c r="T15" s="27"/>
      <c r="U15" s="27"/>
      <c r="V15" s="26"/>
      <c r="W15" s="28"/>
    </row>
    <row r="16" spans="1:29" ht="19.5" hidden="1" collapsed="1" thickBot="1" x14ac:dyDescent="0.35">
      <c r="A16" s="89" t="s">
        <v>27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1"/>
    </row>
    <row r="17" spans="1:23" ht="94.5" hidden="1" outlineLevel="1" thickBot="1" x14ac:dyDescent="0.35">
      <c r="A17" s="12" t="s">
        <v>28</v>
      </c>
      <c r="B17" s="13" t="s">
        <v>29</v>
      </c>
      <c r="C17" s="14" t="s">
        <v>30</v>
      </c>
      <c r="D17" s="15">
        <v>46070496.170000002</v>
      </c>
      <c r="E17" s="15">
        <v>32333663.280000001</v>
      </c>
      <c r="F17" s="15">
        <v>31964842.739999998</v>
      </c>
      <c r="G17" s="15">
        <v>35074171.68</v>
      </c>
      <c r="H17" s="15">
        <v>25332100</v>
      </c>
      <c r="I17" s="15">
        <v>33283178.52</v>
      </c>
      <c r="J17" s="15">
        <v>35481069.229999997</v>
      </c>
      <c r="K17" s="15">
        <v>30632095.280000001</v>
      </c>
      <c r="L17" s="15">
        <f>I17-F17</f>
        <v>1318335.7800000012</v>
      </c>
      <c r="M17" s="15">
        <f t="shared" ref="M17:N28" si="2">J17-G17</f>
        <v>406897.54999999702</v>
      </c>
      <c r="N17" s="15">
        <f t="shared" si="2"/>
        <v>5299995.2800000012</v>
      </c>
      <c r="O17" s="14">
        <v>1</v>
      </c>
      <c r="P17" s="14"/>
      <c r="Q17" s="16"/>
      <c r="R17" s="16"/>
      <c r="S17" s="16"/>
      <c r="T17" s="16"/>
      <c r="U17" s="16"/>
      <c r="V17" s="16"/>
      <c r="W17" s="17"/>
    </row>
    <row r="18" spans="1:23" ht="150.75" hidden="1" outlineLevel="1" thickBot="1" x14ac:dyDescent="0.35">
      <c r="A18" s="18" t="s">
        <v>31</v>
      </c>
      <c r="B18" s="19" t="s">
        <v>32</v>
      </c>
      <c r="C18" s="20" t="s">
        <v>13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 t="s">
        <v>33</v>
      </c>
      <c r="P18" s="65"/>
      <c r="Q18" s="29"/>
      <c r="R18" s="29"/>
      <c r="S18" s="29"/>
      <c r="T18" s="29"/>
      <c r="U18" s="29"/>
      <c r="V18" s="29"/>
      <c r="W18" s="30"/>
    </row>
    <row r="19" spans="1:23" ht="150.75" hidden="1" outlineLevel="1" thickBot="1" x14ac:dyDescent="0.35">
      <c r="A19" s="18" t="s">
        <v>34</v>
      </c>
      <c r="B19" s="19" t="s">
        <v>35</v>
      </c>
      <c r="C19" s="20" t="s">
        <v>36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 t="s">
        <v>37</v>
      </c>
      <c r="P19" s="65"/>
      <c r="Q19" s="29"/>
      <c r="R19" s="29"/>
      <c r="S19" s="29"/>
      <c r="T19" s="29"/>
      <c r="U19" s="29"/>
      <c r="V19" s="29"/>
      <c r="W19" s="30"/>
    </row>
    <row r="20" spans="1:23" ht="94.5" hidden="1" outlineLevel="1" thickBot="1" x14ac:dyDescent="0.35">
      <c r="A20" s="18" t="s">
        <v>38</v>
      </c>
      <c r="B20" s="19" t="s">
        <v>39</v>
      </c>
      <c r="C20" s="20" t="s">
        <v>13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 t="s">
        <v>40</v>
      </c>
      <c r="P20" s="65"/>
      <c r="Q20" s="29"/>
      <c r="R20" s="29"/>
      <c r="S20" s="29"/>
      <c r="T20" s="29"/>
      <c r="U20" s="29"/>
      <c r="V20" s="29"/>
      <c r="W20" s="30"/>
    </row>
    <row r="21" spans="1:23" ht="169.5" hidden="1" outlineLevel="1" thickBot="1" x14ac:dyDescent="0.35">
      <c r="A21" s="18" t="s">
        <v>41</v>
      </c>
      <c r="B21" s="19" t="s">
        <v>42</v>
      </c>
      <c r="C21" s="20" t="s">
        <v>30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>
        <v>1</v>
      </c>
      <c r="P21" s="65"/>
      <c r="Q21" s="29"/>
      <c r="R21" s="29"/>
      <c r="S21" s="29"/>
      <c r="T21" s="29"/>
      <c r="U21" s="29"/>
      <c r="V21" s="29"/>
      <c r="W21" s="30"/>
    </row>
    <row r="22" spans="1:23" ht="132" hidden="1" outlineLevel="1" thickBot="1" x14ac:dyDescent="0.35">
      <c r="A22" s="18" t="s">
        <v>43</v>
      </c>
      <c r="B22" s="31" t="s">
        <v>44</v>
      </c>
      <c r="C22" s="20" t="s">
        <v>36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>
        <v>0</v>
      </c>
      <c r="P22" s="65"/>
      <c r="Q22" s="29"/>
      <c r="R22" s="29"/>
      <c r="S22" s="29"/>
      <c r="T22" s="29"/>
      <c r="U22" s="29"/>
      <c r="V22" s="29"/>
      <c r="W22" s="30"/>
    </row>
    <row r="23" spans="1:23" ht="94.5" hidden="1" outlineLevel="1" thickBot="1" x14ac:dyDescent="0.35">
      <c r="A23" s="18" t="s">
        <v>45</v>
      </c>
      <c r="B23" s="31" t="s">
        <v>46</v>
      </c>
      <c r="C23" s="20" t="s">
        <v>13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 t="s">
        <v>47</v>
      </c>
      <c r="P23" s="65"/>
      <c r="Q23" s="29"/>
      <c r="R23" s="29"/>
      <c r="S23" s="29"/>
      <c r="T23" s="29"/>
      <c r="U23" s="29"/>
      <c r="V23" s="29"/>
      <c r="W23" s="30"/>
    </row>
    <row r="24" spans="1:23" ht="38.25" hidden="1" outlineLevel="1" thickBot="1" x14ac:dyDescent="0.35">
      <c r="A24" s="18" t="s">
        <v>48</v>
      </c>
      <c r="B24" s="19" t="s">
        <v>49</v>
      </c>
      <c r="C24" s="20" t="s">
        <v>13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0" t="s">
        <v>50</v>
      </c>
      <c r="P24" s="65"/>
      <c r="Q24" s="29"/>
      <c r="R24" s="29"/>
      <c r="S24" s="29"/>
      <c r="T24" s="29"/>
      <c r="U24" s="29"/>
      <c r="V24" s="29"/>
      <c r="W24" s="30"/>
    </row>
    <row r="25" spans="1:23" ht="57" hidden="1" outlineLevel="1" thickBot="1" x14ac:dyDescent="0.35">
      <c r="A25" s="18" t="s">
        <v>51</v>
      </c>
      <c r="B25" s="19" t="s">
        <v>52</v>
      </c>
      <c r="C25" s="20" t="s">
        <v>13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0" t="s">
        <v>53</v>
      </c>
      <c r="P25" s="65"/>
      <c r="Q25" s="29"/>
      <c r="R25" s="29"/>
      <c r="S25" s="29"/>
      <c r="T25" s="29"/>
      <c r="U25" s="29"/>
      <c r="V25" s="32"/>
      <c r="W25" s="30"/>
    </row>
    <row r="26" spans="1:23" ht="113.25" hidden="1" outlineLevel="1" thickBot="1" x14ac:dyDescent="0.35">
      <c r="A26" s="18" t="s">
        <v>54</v>
      </c>
      <c r="B26" s="19" t="s">
        <v>55</v>
      </c>
      <c r="C26" s="20" t="s">
        <v>30</v>
      </c>
      <c r="D26" s="21">
        <v>35060895.049999997</v>
      </c>
      <c r="E26" s="21">
        <v>50105000</v>
      </c>
      <c r="F26" s="21">
        <v>37500000</v>
      </c>
      <c r="G26" s="21">
        <v>37500000</v>
      </c>
      <c r="H26" s="21">
        <v>37500000</v>
      </c>
      <c r="I26" s="21">
        <v>52008345.539999999</v>
      </c>
      <c r="J26" s="21">
        <v>52008000</v>
      </c>
      <c r="K26" s="21">
        <v>52008000</v>
      </c>
      <c r="L26" s="21">
        <f t="shared" ref="L26:L28" si="3">I26-F26</f>
        <v>14508345.539999999</v>
      </c>
      <c r="M26" s="21">
        <f t="shared" si="2"/>
        <v>14508000</v>
      </c>
      <c r="N26" s="21">
        <f t="shared" si="2"/>
        <v>14508000</v>
      </c>
      <c r="O26" s="20">
        <v>1</v>
      </c>
      <c r="P26" s="54"/>
      <c r="Q26" s="21"/>
      <c r="R26" s="21"/>
      <c r="S26" s="21"/>
      <c r="T26" s="21"/>
      <c r="U26" s="21"/>
      <c r="V26" s="33"/>
      <c r="W26" s="22"/>
    </row>
    <row r="27" spans="1:23" ht="75.75" hidden="1" outlineLevel="1" thickBot="1" x14ac:dyDescent="0.35">
      <c r="A27" s="18" t="s">
        <v>56</v>
      </c>
      <c r="B27" s="19" t="s">
        <v>57</v>
      </c>
      <c r="C27" s="20" t="s">
        <v>13</v>
      </c>
      <c r="D27" s="20">
        <v>100</v>
      </c>
      <c r="E27" s="20">
        <v>100</v>
      </c>
      <c r="F27" s="20">
        <v>100</v>
      </c>
      <c r="G27" s="20">
        <v>100</v>
      </c>
      <c r="H27" s="20">
        <v>100</v>
      </c>
      <c r="I27" s="20">
        <v>100</v>
      </c>
      <c r="J27" s="20">
        <v>100</v>
      </c>
      <c r="K27" s="20">
        <v>100</v>
      </c>
      <c r="L27" s="21">
        <f t="shared" si="3"/>
        <v>0</v>
      </c>
      <c r="M27" s="21">
        <f t="shared" si="2"/>
        <v>0</v>
      </c>
      <c r="N27" s="21">
        <f t="shared" si="2"/>
        <v>0</v>
      </c>
      <c r="O27" s="20">
        <v>0</v>
      </c>
      <c r="P27" s="34">
        <v>0</v>
      </c>
      <c r="Q27" s="34">
        <v>0</v>
      </c>
      <c r="R27" s="34"/>
      <c r="S27" s="35"/>
      <c r="T27" s="35"/>
      <c r="U27" s="35"/>
      <c r="V27" s="36">
        <v>0</v>
      </c>
      <c r="W27" s="23"/>
    </row>
    <row r="28" spans="1:23" ht="225.75" hidden="1" outlineLevel="1" thickBot="1" x14ac:dyDescent="0.35">
      <c r="A28" s="24" t="s">
        <v>58</v>
      </c>
      <c r="B28" s="25" t="s">
        <v>59</v>
      </c>
      <c r="C28" s="26" t="s">
        <v>13</v>
      </c>
      <c r="D28" s="26" t="s">
        <v>25</v>
      </c>
      <c r="E28" s="26" t="s">
        <v>25</v>
      </c>
      <c r="F28" s="26">
        <v>100</v>
      </c>
      <c r="G28" s="26">
        <v>100</v>
      </c>
      <c r="H28" s="26">
        <v>100</v>
      </c>
      <c r="I28" s="26">
        <v>100</v>
      </c>
      <c r="J28" s="26">
        <v>100</v>
      </c>
      <c r="K28" s="26">
        <v>100</v>
      </c>
      <c r="L28" s="27">
        <f t="shared" si="3"/>
        <v>0</v>
      </c>
      <c r="M28" s="27">
        <f t="shared" si="2"/>
        <v>0</v>
      </c>
      <c r="N28" s="27">
        <f t="shared" si="2"/>
        <v>0</v>
      </c>
      <c r="O28" s="26" t="s">
        <v>60</v>
      </c>
      <c r="P28" s="37">
        <v>100</v>
      </c>
      <c r="Q28" s="38" t="s">
        <v>61</v>
      </c>
      <c r="R28" s="37"/>
      <c r="S28" s="39"/>
      <c r="T28" s="39"/>
      <c r="U28" s="39"/>
      <c r="V28" s="40">
        <v>0.11</v>
      </c>
      <c r="W28" s="28"/>
    </row>
    <row r="29" spans="1:23" ht="19.5" hidden="1" collapsed="1" thickBot="1" x14ac:dyDescent="0.35">
      <c r="A29" s="92" t="s">
        <v>62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4"/>
    </row>
    <row r="30" spans="1:23" ht="94.5" hidden="1" outlineLevel="1" thickBot="1" x14ac:dyDescent="0.35">
      <c r="A30" s="12" t="s">
        <v>63</v>
      </c>
      <c r="B30" s="41" t="s">
        <v>64</v>
      </c>
      <c r="C30" s="14" t="s">
        <v>65</v>
      </c>
      <c r="D30" s="15">
        <v>46070496.170000002</v>
      </c>
      <c r="E30" s="15">
        <v>32333663.280000001</v>
      </c>
      <c r="F30" s="15">
        <v>31964842.739999998</v>
      </c>
      <c r="G30" s="15">
        <v>35074171.68</v>
      </c>
      <c r="H30" s="15">
        <v>25332100</v>
      </c>
      <c r="I30" s="15">
        <v>33283178.52</v>
      </c>
      <c r="J30" s="15">
        <v>35481069.229999997</v>
      </c>
      <c r="K30" s="15">
        <v>30632095.280000001</v>
      </c>
      <c r="L30" s="15">
        <f>I30-F30</f>
        <v>1318335.7800000012</v>
      </c>
      <c r="M30" s="15">
        <f t="shared" ref="M30:N42" si="4">J30-G30</f>
        <v>406897.54999999702</v>
      </c>
      <c r="N30" s="15">
        <f t="shared" si="4"/>
        <v>5299995.2800000012</v>
      </c>
      <c r="O30" s="14" t="s">
        <v>47</v>
      </c>
      <c r="P30" s="64"/>
      <c r="Q30" s="16"/>
      <c r="R30" s="16"/>
      <c r="S30" s="16"/>
      <c r="T30" s="16"/>
      <c r="U30" s="16"/>
      <c r="V30" s="16"/>
      <c r="W30" s="17"/>
    </row>
    <row r="31" spans="1:23" ht="57" hidden="1" outlineLevel="1" thickBot="1" x14ac:dyDescent="0.35">
      <c r="A31" s="18" t="s">
        <v>66</v>
      </c>
      <c r="B31" s="42" t="s">
        <v>67</v>
      </c>
      <c r="C31" s="20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0" t="s">
        <v>68</v>
      </c>
      <c r="P31" s="65"/>
      <c r="Q31" s="29"/>
      <c r="R31" s="29"/>
      <c r="S31" s="29"/>
      <c r="T31" s="29"/>
      <c r="U31" s="29"/>
      <c r="V31" s="29"/>
      <c r="W31" s="30"/>
    </row>
    <row r="32" spans="1:23" ht="132" hidden="1" outlineLevel="1" thickBot="1" x14ac:dyDescent="0.35">
      <c r="A32" s="18" t="s">
        <v>69</v>
      </c>
      <c r="B32" s="42" t="s">
        <v>70</v>
      </c>
      <c r="C32" s="20" t="s">
        <v>65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0">
        <v>0</v>
      </c>
      <c r="P32" s="65"/>
      <c r="Q32" s="29"/>
      <c r="R32" s="29"/>
      <c r="S32" s="29"/>
      <c r="T32" s="29"/>
      <c r="U32" s="29"/>
      <c r="V32" s="29"/>
      <c r="W32" s="30"/>
    </row>
    <row r="33" spans="1:23" ht="94.5" hidden="1" outlineLevel="1" thickBot="1" x14ac:dyDescent="0.35">
      <c r="A33" s="18" t="s">
        <v>71</v>
      </c>
      <c r="B33" s="42" t="s">
        <v>72</v>
      </c>
      <c r="C33" s="20" t="s">
        <v>30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0" t="s">
        <v>68</v>
      </c>
      <c r="P33" s="65"/>
      <c r="Q33" s="29"/>
      <c r="R33" s="29"/>
      <c r="S33" s="29"/>
      <c r="T33" s="29"/>
      <c r="U33" s="29"/>
      <c r="V33" s="29"/>
      <c r="W33" s="30"/>
    </row>
    <row r="34" spans="1:23" ht="75.75" hidden="1" outlineLevel="1" thickBot="1" x14ac:dyDescent="0.35">
      <c r="A34" s="18" t="s">
        <v>73</v>
      </c>
      <c r="B34" s="42" t="s">
        <v>74</v>
      </c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0" t="s">
        <v>75</v>
      </c>
      <c r="P34" s="65"/>
      <c r="Q34" s="29"/>
      <c r="R34" s="29"/>
      <c r="S34" s="29"/>
      <c r="T34" s="29"/>
      <c r="U34" s="29"/>
      <c r="V34" s="29"/>
      <c r="W34" s="30"/>
    </row>
    <row r="35" spans="1:23" ht="132" hidden="1" outlineLevel="1" thickBot="1" x14ac:dyDescent="0.35">
      <c r="A35" s="18" t="s">
        <v>76</v>
      </c>
      <c r="B35" s="42" t="s">
        <v>77</v>
      </c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0" t="s">
        <v>75</v>
      </c>
      <c r="P35" s="65"/>
      <c r="Q35" s="29"/>
      <c r="R35" s="29"/>
      <c r="S35" s="29"/>
      <c r="T35" s="29"/>
      <c r="U35" s="29"/>
      <c r="V35" s="29"/>
      <c r="W35" s="30"/>
    </row>
    <row r="36" spans="1:23" ht="113.25" hidden="1" outlineLevel="1" thickBot="1" x14ac:dyDescent="0.35">
      <c r="A36" s="18" t="s">
        <v>78</v>
      </c>
      <c r="B36" s="42" t="s">
        <v>79</v>
      </c>
      <c r="C36" s="20" t="s">
        <v>13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0" t="s">
        <v>33</v>
      </c>
      <c r="P36" s="65"/>
      <c r="Q36" s="29"/>
      <c r="R36" s="29"/>
      <c r="S36" s="29"/>
      <c r="T36" s="29"/>
      <c r="U36" s="29"/>
      <c r="V36" s="29"/>
      <c r="W36" s="30"/>
    </row>
    <row r="37" spans="1:23" ht="57" hidden="1" outlineLevel="1" thickBot="1" x14ac:dyDescent="0.35">
      <c r="A37" s="18" t="s">
        <v>80</v>
      </c>
      <c r="B37" s="42" t="s">
        <v>81</v>
      </c>
      <c r="C37" s="20" t="s">
        <v>30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0" t="s">
        <v>75</v>
      </c>
      <c r="P37" s="65"/>
      <c r="Q37" s="29"/>
      <c r="R37" s="29"/>
      <c r="S37" s="29"/>
      <c r="T37" s="29"/>
      <c r="U37" s="29"/>
      <c r="V37" s="29"/>
      <c r="W37" s="30"/>
    </row>
    <row r="38" spans="1:23" ht="150.75" hidden="1" outlineLevel="1" thickBot="1" x14ac:dyDescent="0.35">
      <c r="A38" s="18" t="s">
        <v>82</v>
      </c>
      <c r="B38" s="42" t="s">
        <v>83</v>
      </c>
      <c r="C38" s="20" t="s">
        <v>13</v>
      </c>
      <c r="D38" s="21">
        <v>35060895.049999997</v>
      </c>
      <c r="E38" s="21">
        <v>50105000</v>
      </c>
      <c r="F38" s="21">
        <v>37500000</v>
      </c>
      <c r="G38" s="21">
        <v>37500000</v>
      </c>
      <c r="H38" s="21">
        <v>37500000</v>
      </c>
      <c r="I38" s="21">
        <v>52008345.539999999</v>
      </c>
      <c r="J38" s="21">
        <v>52008000</v>
      </c>
      <c r="K38" s="21">
        <v>52008000</v>
      </c>
      <c r="L38" s="21">
        <f t="shared" ref="L38:L42" si="5">I38-F38</f>
        <v>14508345.539999999</v>
      </c>
      <c r="M38" s="21">
        <f t="shared" si="4"/>
        <v>14508000</v>
      </c>
      <c r="N38" s="21">
        <f t="shared" si="4"/>
        <v>14508000</v>
      </c>
      <c r="O38" s="20">
        <v>100</v>
      </c>
      <c r="P38" s="66"/>
      <c r="Q38" s="43"/>
      <c r="R38" s="43"/>
      <c r="S38" s="43"/>
      <c r="T38" s="43"/>
      <c r="U38" s="43"/>
      <c r="V38" s="43"/>
      <c r="W38" s="44"/>
    </row>
    <row r="39" spans="1:23" ht="75.75" hidden="1" outlineLevel="1" thickBot="1" x14ac:dyDescent="0.35">
      <c r="A39" s="18" t="s">
        <v>84</v>
      </c>
      <c r="B39" s="42" t="s">
        <v>85</v>
      </c>
      <c r="C39" s="20" t="s">
        <v>13</v>
      </c>
      <c r="D39" s="20">
        <v>100</v>
      </c>
      <c r="E39" s="20">
        <v>100</v>
      </c>
      <c r="F39" s="20">
        <v>100</v>
      </c>
      <c r="G39" s="20">
        <v>100</v>
      </c>
      <c r="H39" s="20">
        <v>100</v>
      </c>
      <c r="I39" s="20">
        <v>100</v>
      </c>
      <c r="J39" s="20">
        <v>100</v>
      </c>
      <c r="K39" s="20">
        <v>100</v>
      </c>
      <c r="L39" s="21">
        <f t="shared" si="5"/>
        <v>0</v>
      </c>
      <c r="M39" s="21">
        <f t="shared" si="4"/>
        <v>0</v>
      </c>
      <c r="N39" s="21">
        <f t="shared" si="4"/>
        <v>0</v>
      </c>
      <c r="O39" s="20">
        <v>100</v>
      </c>
      <c r="P39" s="45"/>
      <c r="Q39" s="45"/>
      <c r="R39" s="45"/>
      <c r="S39" s="43"/>
      <c r="T39" s="43"/>
      <c r="U39" s="43"/>
      <c r="V39" s="45"/>
      <c r="W39" s="46"/>
    </row>
    <row r="40" spans="1:23" ht="57" hidden="1" outlineLevel="1" thickBot="1" x14ac:dyDescent="0.35">
      <c r="A40" s="18" t="s">
        <v>86</v>
      </c>
      <c r="B40" s="19" t="s">
        <v>87</v>
      </c>
      <c r="C40" s="20" t="s">
        <v>88</v>
      </c>
      <c r="D40" s="20" t="s">
        <v>25</v>
      </c>
      <c r="E40" s="20" t="s">
        <v>25</v>
      </c>
      <c r="F40" s="20">
        <v>100</v>
      </c>
      <c r="G40" s="20">
        <v>100</v>
      </c>
      <c r="H40" s="20">
        <v>100</v>
      </c>
      <c r="I40" s="20">
        <v>100</v>
      </c>
      <c r="J40" s="20">
        <v>100</v>
      </c>
      <c r="K40" s="20">
        <v>100</v>
      </c>
      <c r="L40" s="21">
        <f t="shared" si="5"/>
        <v>0</v>
      </c>
      <c r="M40" s="21">
        <f t="shared" si="4"/>
        <v>0</v>
      </c>
      <c r="N40" s="21">
        <f t="shared" si="4"/>
        <v>0</v>
      </c>
      <c r="O40" s="20" t="s">
        <v>75</v>
      </c>
      <c r="P40" s="45"/>
      <c r="Q40" s="45"/>
      <c r="R40" s="45"/>
      <c r="S40" s="43"/>
      <c r="T40" s="43"/>
      <c r="U40" s="43"/>
      <c r="V40" s="45"/>
      <c r="W40" s="46"/>
    </row>
    <row r="41" spans="1:23" ht="272.25" hidden="1" customHeight="1" outlineLevel="1" x14ac:dyDescent="0.3">
      <c r="A41" s="18" t="s">
        <v>89</v>
      </c>
      <c r="B41" s="19" t="s">
        <v>90</v>
      </c>
      <c r="C41" s="20" t="s">
        <v>13</v>
      </c>
      <c r="D41" s="20" t="s">
        <v>25</v>
      </c>
      <c r="E41" s="20" t="s">
        <v>25</v>
      </c>
      <c r="F41" s="20">
        <v>100</v>
      </c>
      <c r="G41" s="20">
        <v>100</v>
      </c>
      <c r="H41" s="20">
        <v>100</v>
      </c>
      <c r="I41" s="20">
        <v>100</v>
      </c>
      <c r="J41" s="20">
        <v>100</v>
      </c>
      <c r="K41" s="20">
        <v>100</v>
      </c>
      <c r="L41" s="21">
        <f t="shared" si="5"/>
        <v>0</v>
      </c>
      <c r="M41" s="21">
        <f t="shared" si="4"/>
        <v>0</v>
      </c>
      <c r="N41" s="21">
        <f t="shared" si="4"/>
        <v>0</v>
      </c>
      <c r="O41" s="20" t="s">
        <v>60</v>
      </c>
      <c r="P41" s="45"/>
      <c r="Q41" s="45"/>
      <c r="R41" s="45"/>
      <c r="S41" s="43"/>
      <c r="T41" s="43"/>
      <c r="U41" s="43"/>
      <c r="V41" s="45"/>
      <c r="W41" s="46"/>
    </row>
    <row r="42" spans="1:23" ht="188.25" hidden="1" outlineLevel="1" thickBot="1" x14ac:dyDescent="0.35">
      <c r="A42" s="24" t="s">
        <v>91</v>
      </c>
      <c r="B42" s="25" t="s">
        <v>92</v>
      </c>
      <c r="C42" s="26" t="s">
        <v>88</v>
      </c>
      <c r="D42" s="26" t="s">
        <v>25</v>
      </c>
      <c r="E42" s="26" t="s">
        <v>25</v>
      </c>
      <c r="F42" s="26">
        <v>100</v>
      </c>
      <c r="G42" s="26">
        <v>100</v>
      </c>
      <c r="H42" s="26">
        <v>100</v>
      </c>
      <c r="I42" s="26">
        <v>100</v>
      </c>
      <c r="J42" s="26">
        <v>100</v>
      </c>
      <c r="K42" s="26">
        <v>100</v>
      </c>
      <c r="L42" s="27">
        <f t="shared" si="5"/>
        <v>0</v>
      </c>
      <c r="M42" s="27">
        <f t="shared" si="4"/>
        <v>0</v>
      </c>
      <c r="N42" s="27">
        <f t="shared" si="4"/>
        <v>0</v>
      </c>
      <c r="O42" s="26" t="s">
        <v>75</v>
      </c>
      <c r="P42" s="47"/>
      <c r="Q42" s="47"/>
      <c r="R42" s="47"/>
      <c r="S42" s="48"/>
      <c r="T42" s="48"/>
      <c r="U42" s="48"/>
      <c r="V42" s="47"/>
      <c r="W42" s="49"/>
    </row>
    <row r="43" spans="1:23" ht="44.25" hidden="1" customHeight="1" collapsed="1" x14ac:dyDescent="0.3">
      <c r="A43" s="92" t="s">
        <v>93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</row>
    <row r="44" spans="1:23" ht="75.75" hidden="1" outlineLevel="1" thickBot="1" x14ac:dyDescent="0.35">
      <c r="A44" s="50" t="s">
        <v>94</v>
      </c>
      <c r="B44" s="13" t="s">
        <v>95</v>
      </c>
      <c r="C44" s="51" t="s">
        <v>96</v>
      </c>
      <c r="D44" s="15">
        <v>46070496.170000002</v>
      </c>
      <c r="E44" s="15">
        <v>32333663.280000001</v>
      </c>
      <c r="F44" s="15">
        <v>31964842.739999998</v>
      </c>
      <c r="G44" s="15">
        <v>35074171.68</v>
      </c>
      <c r="H44" s="15">
        <v>25332100</v>
      </c>
      <c r="I44" s="15">
        <v>33283178.52</v>
      </c>
      <c r="J44" s="15">
        <v>35481069.229999997</v>
      </c>
      <c r="K44" s="15">
        <v>30632095.280000001</v>
      </c>
      <c r="L44" s="15">
        <f>I44-F44</f>
        <v>1318335.7800000012</v>
      </c>
      <c r="M44" s="15">
        <f t="shared" ref="M44:N47" si="6">J44-G44</f>
        <v>406897.54999999702</v>
      </c>
      <c r="N44" s="15">
        <f t="shared" si="6"/>
        <v>5299995.2800000012</v>
      </c>
      <c r="O44" s="14" t="s">
        <v>97</v>
      </c>
      <c r="P44" s="64"/>
      <c r="Q44" s="16"/>
      <c r="R44" s="16"/>
      <c r="S44" s="16"/>
      <c r="T44" s="16"/>
      <c r="U44" s="16"/>
      <c r="V44" s="16"/>
      <c r="W44" s="17"/>
    </row>
    <row r="45" spans="1:23" ht="75.75" hidden="1" outlineLevel="1" thickBot="1" x14ac:dyDescent="0.35">
      <c r="A45" s="52" t="s">
        <v>98</v>
      </c>
      <c r="B45" s="19" t="s">
        <v>99</v>
      </c>
      <c r="C45" s="53" t="s">
        <v>96</v>
      </c>
      <c r="D45" s="21">
        <v>35060895.049999997</v>
      </c>
      <c r="E45" s="21">
        <v>50105000</v>
      </c>
      <c r="F45" s="21">
        <v>37500000</v>
      </c>
      <c r="G45" s="21">
        <v>37500000</v>
      </c>
      <c r="H45" s="21">
        <v>37500000</v>
      </c>
      <c r="I45" s="21">
        <v>52008345.539999999</v>
      </c>
      <c r="J45" s="21">
        <v>52008000</v>
      </c>
      <c r="K45" s="21">
        <v>52008000</v>
      </c>
      <c r="L45" s="21">
        <f t="shared" ref="L45:L47" si="7">I45-F45</f>
        <v>14508345.539999999</v>
      </c>
      <c r="M45" s="21">
        <f t="shared" si="6"/>
        <v>14508000</v>
      </c>
      <c r="N45" s="21">
        <f t="shared" si="6"/>
        <v>14508000</v>
      </c>
      <c r="O45" s="54">
        <v>52008345.539999999</v>
      </c>
      <c r="P45" s="66"/>
      <c r="Q45" s="43"/>
      <c r="R45" s="43"/>
      <c r="S45" s="43"/>
      <c r="T45" s="43"/>
      <c r="U45" s="43"/>
      <c r="V45" s="43"/>
      <c r="W45" s="44"/>
    </row>
    <row r="46" spans="1:23" ht="94.5" hidden="1" outlineLevel="1" thickBot="1" x14ac:dyDescent="0.35">
      <c r="A46" s="52" t="s">
        <v>100</v>
      </c>
      <c r="B46" s="19" t="s">
        <v>101</v>
      </c>
      <c r="C46" s="53" t="s">
        <v>13</v>
      </c>
      <c r="D46" s="20">
        <v>100</v>
      </c>
      <c r="E46" s="20">
        <v>100</v>
      </c>
      <c r="F46" s="20">
        <v>100</v>
      </c>
      <c r="G46" s="20">
        <v>100</v>
      </c>
      <c r="H46" s="20">
        <v>100</v>
      </c>
      <c r="I46" s="20">
        <v>100</v>
      </c>
      <c r="J46" s="20">
        <v>100</v>
      </c>
      <c r="K46" s="20">
        <v>100</v>
      </c>
      <c r="L46" s="21">
        <f t="shared" si="7"/>
        <v>0</v>
      </c>
      <c r="M46" s="21">
        <f t="shared" si="6"/>
        <v>0</v>
      </c>
      <c r="N46" s="21">
        <f t="shared" si="6"/>
        <v>0</v>
      </c>
      <c r="O46" s="20">
        <v>100</v>
      </c>
      <c r="P46" s="45"/>
      <c r="Q46" s="45"/>
      <c r="R46" s="45"/>
      <c r="S46" s="43"/>
      <c r="T46" s="43"/>
      <c r="U46" s="43"/>
      <c r="V46" s="45"/>
      <c r="W46" s="46"/>
    </row>
    <row r="47" spans="1:23" ht="75.75" hidden="1" outlineLevel="1" thickBot="1" x14ac:dyDescent="0.35">
      <c r="A47" s="55" t="s">
        <v>102</v>
      </c>
      <c r="B47" s="25" t="s">
        <v>103</v>
      </c>
      <c r="C47" s="56" t="s">
        <v>13</v>
      </c>
      <c r="D47" s="26" t="s">
        <v>25</v>
      </c>
      <c r="E47" s="26" t="s">
        <v>25</v>
      </c>
      <c r="F47" s="26">
        <v>100</v>
      </c>
      <c r="G47" s="26">
        <v>100</v>
      </c>
      <c r="H47" s="26">
        <v>100</v>
      </c>
      <c r="I47" s="26">
        <v>100</v>
      </c>
      <c r="J47" s="26">
        <v>100</v>
      </c>
      <c r="K47" s="26">
        <v>100</v>
      </c>
      <c r="L47" s="27">
        <f t="shared" si="7"/>
        <v>0</v>
      </c>
      <c r="M47" s="27">
        <f t="shared" si="6"/>
        <v>0</v>
      </c>
      <c r="N47" s="27">
        <f t="shared" si="6"/>
        <v>0</v>
      </c>
      <c r="O47" s="26">
        <v>100</v>
      </c>
      <c r="P47" s="47"/>
      <c r="Q47" s="47"/>
      <c r="R47" s="47"/>
      <c r="S47" s="48"/>
      <c r="T47" s="48"/>
      <c r="U47" s="48"/>
      <c r="V47" s="47"/>
      <c r="W47" s="49"/>
    </row>
    <row r="48" spans="1:23" ht="45.75" customHeight="1" collapsed="1" thickBot="1" x14ac:dyDescent="0.35">
      <c r="A48" s="86" t="s">
        <v>122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8"/>
    </row>
    <row r="49" spans="1:29" ht="185.25" customHeight="1" thickBot="1" x14ac:dyDescent="0.35">
      <c r="A49" s="12" t="s">
        <v>107</v>
      </c>
      <c r="B49" s="13" t="s">
        <v>119</v>
      </c>
      <c r="C49" s="14" t="s">
        <v>30</v>
      </c>
      <c r="D49" s="57"/>
      <c r="E49" s="57"/>
      <c r="F49" s="57"/>
      <c r="G49" s="57"/>
      <c r="H49" s="57"/>
      <c r="I49" s="14">
        <v>1</v>
      </c>
      <c r="J49" s="14">
        <v>1</v>
      </c>
      <c r="K49" s="14">
        <v>1</v>
      </c>
      <c r="L49" s="57"/>
      <c r="M49" s="57"/>
      <c r="N49" s="57"/>
      <c r="O49" s="77">
        <v>1006</v>
      </c>
      <c r="P49" s="71">
        <v>1234</v>
      </c>
      <c r="Q49" s="71">
        <f>P49-O49</f>
        <v>228</v>
      </c>
      <c r="R49" s="14"/>
      <c r="S49" s="58"/>
      <c r="T49" s="58"/>
      <c r="U49" s="58"/>
      <c r="V49" s="76">
        <f>P49/O49*100-100</f>
        <v>22.664015904572565</v>
      </c>
      <c r="W49" s="82" t="s">
        <v>129</v>
      </c>
      <c r="AC49" s="70"/>
    </row>
    <row r="50" spans="1:29" ht="249.75" customHeight="1" thickBot="1" x14ac:dyDescent="0.35">
      <c r="A50" s="18" t="s">
        <v>108</v>
      </c>
      <c r="B50" s="19" t="s">
        <v>115</v>
      </c>
      <c r="C50" s="20" t="s">
        <v>109</v>
      </c>
      <c r="D50" s="60"/>
      <c r="E50" s="60"/>
      <c r="F50" s="60"/>
      <c r="G50" s="60"/>
      <c r="H50" s="60"/>
      <c r="I50" s="20" t="s">
        <v>104</v>
      </c>
      <c r="J50" s="20" t="s">
        <v>105</v>
      </c>
      <c r="K50" s="20" t="s">
        <v>106</v>
      </c>
      <c r="L50" s="60"/>
      <c r="M50" s="60"/>
      <c r="N50" s="60"/>
      <c r="O50" s="69">
        <v>25784</v>
      </c>
      <c r="P50" s="79">
        <v>27532.7</v>
      </c>
      <c r="Q50" s="80">
        <f>P50-O50</f>
        <v>1748.7000000000007</v>
      </c>
      <c r="R50" s="68"/>
      <c r="S50" s="68"/>
      <c r="T50" s="68"/>
      <c r="U50" s="68"/>
      <c r="V50" s="68">
        <f>P50/O50*100-100</f>
        <v>6.7821129382562759</v>
      </c>
      <c r="W50" s="81" t="s">
        <v>128</v>
      </c>
    </row>
    <row r="51" spans="1:29" ht="42" customHeight="1" thickBot="1" x14ac:dyDescent="0.35">
      <c r="A51" s="86" t="s">
        <v>123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8"/>
    </row>
    <row r="52" spans="1:29" ht="117" customHeight="1" thickBot="1" x14ac:dyDescent="0.35">
      <c r="A52" s="12" t="s">
        <v>28</v>
      </c>
      <c r="B52" s="13" t="s">
        <v>110</v>
      </c>
      <c r="C52" s="14" t="s">
        <v>30</v>
      </c>
      <c r="D52" s="57"/>
      <c r="E52" s="57"/>
      <c r="F52" s="57"/>
      <c r="G52" s="57"/>
      <c r="H52" s="57"/>
      <c r="I52" s="14">
        <v>1</v>
      </c>
      <c r="J52" s="14">
        <v>1</v>
      </c>
      <c r="K52" s="14">
        <v>1</v>
      </c>
      <c r="L52" s="57"/>
      <c r="M52" s="57"/>
      <c r="N52" s="57"/>
      <c r="O52" s="14">
        <v>900</v>
      </c>
      <c r="P52" s="14">
        <v>900</v>
      </c>
      <c r="Q52" s="14">
        <f>P52-O52</f>
        <v>0</v>
      </c>
      <c r="R52" s="14"/>
      <c r="S52" s="58"/>
      <c r="T52" s="58"/>
      <c r="U52" s="58"/>
      <c r="V52" s="78">
        <f>Q52/O52*100</f>
        <v>0</v>
      </c>
      <c r="W52" s="59"/>
    </row>
    <row r="53" spans="1:29" ht="156.75" customHeight="1" x14ac:dyDescent="0.3">
      <c r="A53" s="72" t="s">
        <v>118</v>
      </c>
      <c r="B53" s="73" t="s">
        <v>117</v>
      </c>
      <c r="C53" s="74" t="s">
        <v>30</v>
      </c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75" t="s">
        <v>114</v>
      </c>
      <c r="P53" s="74">
        <v>80</v>
      </c>
      <c r="Q53" s="14">
        <v>0</v>
      </c>
      <c r="R53" s="74"/>
      <c r="S53" s="74"/>
      <c r="T53" s="74"/>
      <c r="U53" s="74"/>
      <c r="V53" s="78">
        <v>0</v>
      </c>
      <c r="W53" s="60"/>
    </row>
    <row r="55" spans="1:29" ht="54.75" customHeight="1" x14ac:dyDescent="0.3">
      <c r="B55" s="95" t="s">
        <v>124</v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61"/>
      <c r="R55" s="61"/>
      <c r="S55" s="61"/>
      <c r="T55" s="61"/>
      <c r="U55" s="61"/>
      <c r="V55" s="61"/>
      <c r="W55" s="62" t="s">
        <v>120</v>
      </c>
    </row>
    <row r="56" spans="1:29" ht="22.5" x14ac:dyDescent="0.3"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7"/>
      <c r="Q56" s="61"/>
      <c r="R56" s="61"/>
      <c r="S56" s="61"/>
      <c r="T56" s="61"/>
      <c r="U56" s="61"/>
      <c r="V56" s="61"/>
      <c r="W56" s="62"/>
    </row>
    <row r="57" spans="1:29" ht="22.5" x14ac:dyDescent="0.3"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7"/>
      <c r="Q57" s="61"/>
      <c r="R57" s="61"/>
      <c r="S57" s="61"/>
      <c r="T57" s="61"/>
      <c r="U57" s="61"/>
      <c r="V57" s="61"/>
      <c r="W57" s="62"/>
    </row>
    <row r="58" spans="1:29" ht="22.5" x14ac:dyDescent="0.3"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7"/>
      <c r="Q58" s="61"/>
      <c r="R58" s="61"/>
      <c r="S58" s="61"/>
      <c r="T58" s="61"/>
      <c r="U58" s="61"/>
      <c r="V58" s="61"/>
      <c r="W58" s="62"/>
    </row>
    <row r="59" spans="1:29" ht="22.5" x14ac:dyDescent="0.3"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7"/>
      <c r="Q59" s="61"/>
      <c r="R59" s="61"/>
      <c r="S59" s="61"/>
      <c r="T59" s="61"/>
      <c r="U59" s="61"/>
      <c r="V59" s="61"/>
      <c r="W59" s="62"/>
    </row>
    <row r="60" spans="1:29" ht="22.5" x14ac:dyDescent="0.3"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7"/>
      <c r="Q60" s="61"/>
      <c r="R60" s="61"/>
      <c r="S60" s="61"/>
      <c r="T60" s="61"/>
      <c r="U60" s="61"/>
      <c r="V60" s="61"/>
      <c r="W60" s="62"/>
    </row>
    <row r="61" spans="1:29" ht="22.5" customHeight="1" x14ac:dyDescent="0.3">
      <c r="B61" s="95" t="s">
        <v>113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</row>
    <row r="62" spans="1:29" ht="22.5" customHeight="1" x14ac:dyDescent="0.3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</row>
    <row r="63" spans="1:29" ht="22.5" customHeight="1" x14ac:dyDescent="0.3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</row>
    <row r="64" spans="1:29" ht="22.5" x14ac:dyDescent="0.3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7"/>
      <c r="Q64" s="61"/>
      <c r="R64" s="61"/>
      <c r="S64" s="61"/>
      <c r="T64" s="61"/>
      <c r="U64" s="61"/>
      <c r="V64" s="61"/>
      <c r="W64" s="62"/>
    </row>
    <row r="65" spans="2:23" ht="22.5" x14ac:dyDescent="0.3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7"/>
      <c r="Q65" s="61"/>
      <c r="R65" s="61"/>
      <c r="S65" s="61"/>
      <c r="T65" s="61"/>
      <c r="U65" s="61"/>
      <c r="V65" s="61"/>
      <c r="W65" s="62"/>
    </row>
    <row r="66" spans="2:23" ht="22.5" x14ac:dyDescent="0.3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7"/>
      <c r="Q66" s="61"/>
      <c r="R66" s="61"/>
      <c r="S66" s="61"/>
      <c r="T66" s="61"/>
      <c r="U66" s="61"/>
      <c r="V66" s="61"/>
      <c r="W66" s="62"/>
    </row>
    <row r="67" spans="2:23" ht="21" customHeight="1" x14ac:dyDescent="0.3"/>
  </sheetData>
  <mergeCells count="25">
    <mergeCell ref="B55:P55"/>
    <mergeCell ref="B61:W63"/>
    <mergeCell ref="A5:W5"/>
    <mergeCell ref="A6:W6"/>
    <mergeCell ref="A7:W7"/>
    <mergeCell ref="A8:A9"/>
    <mergeCell ref="B8:B9"/>
    <mergeCell ref="C8:C9"/>
    <mergeCell ref="D8:H8"/>
    <mergeCell ref="I8:K8"/>
    <mergeCell ref="L8:N8"/>
    <mergeCell ref="O8:O9"/>
    <mergeCell ref="W8:W9"/>
    <mergeCell ref="F9:H9"/>
    <mergeCell ref="I9:K9"/>
    <mergeCell ref="L9:N9"/>
    <mergeCell ref="S9:U9"/>
    <mergeCell ref="P8:P9"/>
    <mergeCell ref="A48:W48"/>
    <mergeCell ref="A51:W51"/>
    <mergeCell ref="Q8:V8"/>
    <mergeCell ref="A11:W11"/>
    <mergeCell ref="A16:W16"/>
    <mergeCell ref="A29:W29"/>
    <mergeCell ref="A43:W43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по цел. показ.</vt:lpstr>
      <vt:lpstr>Лист1</vt:lpstr>
      <vt:lpstr>'отчет по цел. показ.'!Заголовки_для_печати</vt:lpstr>
      <vt:lpstr>'отчет по цел. показ.'!Область_печати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Бондарева Вероника Владимировна</cp:lastModifiedBy>
  <cp:lastPrinted>2026-02-05T02:53:33Z</cp:lastPrinted>
  <dcterms:created xsi:type="dcterms:W3CDTF">2016-02-02T08:45:04Z</dcterms:created>
  <dcterms:modified xsi:type="dcterms:W3CDTF">2026-03-06T01:57:45Z</dcterms:modified>
</cp:coreProperties>
</file>