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010" activeTab="2"/>
  </bookViews>
  <sheets>
    <sheet name="Прил. 1" sheetId="1" r:id="rId1"/>
    <sheet name="Прил. 2" sheetId="2" r:id="rId2"/>
    <sheet name="Таблица 3 к Приложению 3" sheetId="3" r:id="rId3"/>
  </sheets>
  <definedNames>
    <definedName name="_xlnm.Print_Area" localSheetId="1">'Прил. 2'!$A$1:$L$36</definedName>
  </definedNames>
  <calcPr calcId="152511" iterate="1"/>
</workbook>
</file>

<file path=xl/calcChain.xml><?xml version="1.0" encoding="utf-8"?>
<calcChain xmlns="http://schemas.openxmlformats.org/spreadsheetml/2006/main">
  <c r="G26" i="2" l="1"/>
  <c r="G28" i="2"/>
  <c r="G30" i="2"/>
  <c r="G31" i="2"/>
  <c r="G33" i="2"/>
  <c r="G34" i="2"/>
  <c r="G25" i="2" l="1"/>
  <c r="F24" i="2" l="1"/>
  <c r="G29" i="2"/>
  <c r="G32" i="2"/>
  <c r="G24" i="2" s="1"/>
  <c r="D7" i="3" l="1"/>
  <c r="C7" i="3"/>
  <c r="D8" i="3"/>
  <c r="C8" i="3"/>
  <c r="D11" i="3"/>
  <c r="D12" i="3"/>
  <c r="C11" i="3"/>
  <c r="C12" i="3"/>
  <c r="C43" i="3"/>
  <c r="F25" i="2" l="1"/>
  <c r="H31" i="2"/>
  <c r="H33" i="2"/>
  <c r="D34" i="3" l="1"/>
  <c r="D39" i="3"/>
  <c r="D38" i="3" s="1"/>
  <c r="C34" i="3"/>
  <c r="C39" i="3"/>
  <c r="C38" i="3" s="1"/>
  <c r="D43" i="3"/>
  <c r="C42" i="3"/>
  <c r="H34" i="2"/>
  <c r="F32" i="2"/>
  <c r="F11" i="2" l="1"/>
  <c r="F10" i="2" s="1"/>
  <c r="D31" i="3"/>
  <c r="D33" i="3"/>
  <c r="C31" i="3"/>
  <c r="H32" i="2"/>
  <c r="G23" i="2"/>
  <c r="G11" i="2" s="1"/>
  <c r="C33" i="3"/>
  <c r="G9" i="2" l="1"/>
  <c r="G10" i="2"/>
  <c r="G8" i="2" s="1"/>
  <c r="C30" i="3"/>
  <c r="H26" i="2"/>
  <c r="H27" i="2"/>
  <c r="H28" i="2"/>
  <c r="F29" i="2"/>
  <c r="H30" i="2"/>
  <c r="F23" i="2" l="1"/>
  <c r="H25" i="2"/>
  <c r="H29" i="2"/>
  <c r="H11" i="2" l="1"/>
  <c r="H10" i="2"/>
  <c r="H23" i="2"/>
  <c r="F9" i="2"/>
  <c r="H24" i="2"/>
  <c r="D42" i="3"/>
  <c r="F8" i="2" l="1"/>
  <c r="H8" i="2" s="1"/>
  <c r="H9" i="2"/>
  <c r="D30" i="3"/>
</calcChain>
</file>

<file path=xl/sharedStrings.xml><?xml version="1.0" encoding="utf-8"?>
<sst xmlns="http://schemas.openxmlformats.org/spreadsheetml/2006/main" count="207" uniqueCount="123">
  <si>
    <t>№ п/п</t>
  </si>
  <si>
    <t>Наименование целевого показателя</t>
  </si>
  <si>
    <t>Ед. изм.</t>
  </si>
  <si>
    <t>Фактическое значение за отчетный период</t>
  </si>
  <si>
    <t>Отклонение фактического значения от планового</t>
  </si>
  <si>
    <t>Обоснование причин отклонения (при отклонении на +/-5%)</t>
  </si>
  <si>
    <t>-/+</t>
  </si>
  <si>
    <t>%</t>
  </si>
  <si>
    <t>Приложение 1</t>
  </si>
  <si>
    <t>Таблица 1</t>
  </si>
  <si>
    <t>1.1</t>
  </si>
  <si>
    <t>Наименование муниципальной программы, подпрограммы, основного мероприятия, проекта</t>
  </si>
  <si>
    <t>Наименование показателя мероприятия, единица измерения</t>
  </si>
  <si>
    <t>Обоснование причин отклонения</t>
  </si>
  <si>
    <t>Приложение 2</t>
  </si>
  <si>
    <t>Таблица 2</t>
  </si>
  <si>
    <t>1.2</t>
  </si>
  <si>
    <t>Наименование программы, подпрограммы, основного мероприятия, мероприятия, проекта</t>
  </si>
  <si>
    <t>Источники финансирования / Наименование целевого показателя</t>
  </si>
  <si>
    <t>Всего:</t>
  </si>
  <si>
    <t>Бюджет города</t>
  </si>
  <si>
    <t>х</t>
  </si>
  <si>
    <t>к отчету</t>
  </si>
  <si>
    <t>Количество проведенных информационно-пропагандистских мероприятий по профилактике терроризма и экстремизма в муниципальных учреждениях образования, дополнительного образования, культуры, физической культуры и спорта</t>
  </si>
  <si>
    <t>ед.</t>
  </si>
  <si>
    <t>Количество проведенных лекций, бесед, классных часов, инструктажей, родительских собраний по вопросам профилактики терроризма и экстремизма</t>
  </si>
  <si>
    <t>Количество ежегодно публикуемых в СМИ и интернет ресурсах информационных материалов (статьи, ролики, памятки) по профилактическим мерам антитеррористического и антиэкстремистского характера</t>
  </si>
  <si>
    <t>шт.</t>
  </si>
  <si>
    <t>0</t>
  </si>
  <si>
    <t>1.3</t>
  </si>
  <si>
    <t xml:space="preserve">Количество проведенных учений и тренировок по отработке действий населения при угрозе совершения террористического акта в муниципальных учреждениях образования, дополнительного образования, культуры, физической культуры и спорта </t>
  </si>
  <si>
    <t>1.4</t>
  </si>
  <si>
    <t>Количество муниципальных учреждений образования, дополнительного образования, культуры, физической культуры и спорта, обеспечивающих выполнение антитеррористических мер, направленных на воспрепятствование неправомерному проникновению в учреждения</t>
  </si>
  <si>
    <t>Фактическое значение показателя</t>
  </si>
  <si>
    <t>Всего</t>
  </si>
  <si>
    <t>Основное мероприятие 1.1. «Проведение информационно-пропагандистских мероприятий                                   по профилактике терроризма     и экстремизма                                     в муниципальных учреждениях образования, дополнительного образования, культуры, физической культуры и спорта»</t>
  </si>
  <si>
    <t xml:space="preserve">Отдел образования УСКВ;
Отдел спорта и молодежной политики УСКВ;
Отдел культуры УСКВ 
</t>
  </si>
  <si>
    <t xml:space="preserve">Количество проведенных информационно- пропагандистских мероприятий
по профилактике терроризма
и экстремизма
 в муниципальных учреждениях образования, дополнительного образования, культуры, физической культуры и спорта
</t>
  </si>
  <si>
    <t>Без финансирования</t>
  </si>
  <si>
    <t xml:space="preserve">Отдел образования УСКВ;
Отдел спорта и молодежной политики УСКВ;
Отдел культуры УСКВ;
Отдел по обеспечению деятельности КДН УСКВ 
</t>
  </si>
  <si>
    <t xml:space="preserve">Основное мероприятие 1.2. «Проведение лекций, бесед, классных часов, инструктажей, родительских собраний 
по вопросам профилактики терроризма и экстремизма»
</t>
  </si>
  <si>
    <t xml:space="preserve">Основное мероприятие 1.3.
«Информирование населения через СМИ и интернет ресурсы (статьи, ролики, памятки) 
по вопросам противодействия терроризму и экстремизму»
</t>
  </si>
  <si>
    <t xml:space="preserve">Отдел образования УСКВ;
Отдел спорта и молодежной политики УСКВ;
Отдел культуры УСКВ;
 МКУ «Служба г.Усолье-Сибирское 
по вопросам 
ГОЧС и ПБ»
</t>
  </si>
  <si>
    <t xml:space="preserve">Основное мероприятие 1.4.
«Проведение учений и тренировок по отработке действий населения при угрозе совершения террористического акта 
в учреждениях образования, дополнительного образования, культуры, физической культуры
 и спорта»
</t>
  </si>
  <si>
    <t xml:space="preserve">Отдел образования УСКВ;
Отдел спорта и молодежной политики УСКВ;
Отдел культуры УСКВ;
Отдел по взаимодействию с общественностью и аналитической работе администрации города;
МКУ «Служба г.Усолье-Сибирское 
по вопросам 
ГОЧС и ПБ»
</t>
  </si>
  <si>
    <t xml:space="preserve">Количество учений и тренировок по отработке действий населения 
при угрозе совершения террористического акта, проведенных 
в учреждениях образования, дополнительного образования, культуры, физической культуры 
и спорта 
</t>
  </si>
  <si>
    <t xml:space="preserve">Количество муниципальных учреждений образования, дополнительного образования, культуры, физической культуры и спорта, обеспечивающих выполнение антитеррористических мер, направленных 
на воспрепятствование неправомерному проникновению 
в учреждения
</t>
  </si>
  <si>
    <t xml:space="preserve">МБДОУ;
МБОУ;
 МБУ ДО;
Учреждения культуры;
Учреждения физической культуры и спорта
</t>
  </si>
  <si>
    <t xml:space="preserve">Мероприятие 1.9.1 «Обеспечение антитеррористических мер, направленных 
на воспрепятствование неправомерному 
проникновению в муниципальные учреждения образования»
</t>
  </si>
  <si>
    <t>МБДОУ</t>
  </si>
  <si>
    <t xml:space="preserve">МБОУ </t>
  </si>
  <si>
    <t xml:space="preserve">МБОУ ДО «ДДТ»;
МБОУ ДО «СЮН»;
МБОУ ДО «ДЮСШ № 1»
</t>
  </si>
  <si>
    <t xml:space="preserve">МБОУ ДО «ДМШ»;
МБОУ ДО «ДХШ»
</t>
  </si>
  <si>
    <t xml:space="preserve">Мероприятие 1.9.2 «Обеспечение антитеррористических мер, направленных 
на воспрепятствование неправомерному проникновению в муниципальные учреждения культуры и учреждения дополнительного образования, подведомственные отделу культуры УСКВ»
</t>
  </si>
  <si>
    <t xml:space="preserve">Мероприятие 1.9.3 «Обеспечение антитеррористических мер, направленных 
на воспрепятствование неправомерному проникновению в муниципальные учреждения физической культуры и спорта»
</t>
  </si>
  <si>
    <t>Доля учащихся муниципальных общеобразовательных учреждений, охваченных мероприятиями, направленными на профилактику террористических и экстремистских проявлений</t>
  </si>
  <si>
    <t>Доля муниципальных учреждений образования, дополнительного образования, культуры, физической культуры и спорта, охваченных мероприятиями, направленными на обеспечение антитеррористической защищенности объектов</t>
  </si>
  <si>
    <t>Участники муниципальной программы, участники под-               программы</t>
  </si>
  <si>
    <t>Источник финанси-рования</t>
  </si>
  <si>
    <t>Процент испол-нения                      (гр. 6 / гр. 5 х 100), %</t>
  </si>
  <si>
    <t xml:space="preserve">Количества ежегодно публикуемых в СМИ и интернет ресурсах информационных материалов (статьи, ролики, памятки) по профилактическим мерам антитеррористического и антиэкстремистского характера </t>
  </si>
  <si>
    <t>Таблица  1</t>
  </si>
  <si>
    <t xml:space="preserve">к  Приложению 3 </t>
  </si>
  <si>
    <t>1. Доля учащихся муниципальных образовательных учреждений, охваченных мероприятиями, направленными на профилактику террористических и экстремистских проявлений, в общей их численности составляет 100% в течение всего срока реализации муниципальной программы (%)</t>
  </si>
  <si>
    <t xml:space="preserve">2. Доля муниципальных учреждений образования, дополнительного образования, культуры, физической культуры и спорта, охваченных мероприятиями, направленными на обеспечение антитеррористической защищенности объектов, в общей их численности составит 100 % в течении всего срока реализации муниципальной программы (%) </t>
  </si>
  <si>
    <t>1. Количество проведенных информационно-пропагандистских мероприятий по профилактике терроризма и экстремизма в муниципальных учреждениях образования, дополнительного образования, культуры, физической культуры и спорта» (ед.)</t>
  </si>
  <si>
    <t>2. Количество проведенных лекций, бесед, классных часов, инструктажей, родительских собраний по вопросам профилактики терроризма и экстремизма (ед.)</t>
  </si>
  <si>
    <t>Количество ежегодно публикуемых в СМИ и интернет ресурсах информационных материалов (статьи, ролики, памятки) по профилактическим мерам анти-террористического и антиэкстремистского характера (ед.)</t>
  </si>
  <si>
    <t>3. Количество ежегодно публикуемых в СМИ и интернет ресурсах информационных материалов (статьи, ролики, памятки) по профилактическим мерам анти-террористического и антиэкстремистского характера (ед.)</t>
  </si>
  <si>
    <t>4. Количество проведенных учений и тренировок по отработке действий населения при угрозе совершения террористического акта в муниципальных учреждениях образования, дополнительного образования, культуры, физической культуры и спорта (ед.)</t>
  </si>
  <si>
    <t xml:space="preserve">Основное мероприятие 
1.1. «Проведение информационно-пропагандистских мероприятий по профилактике терроризма и экстремизма в муниципальных учреждениях образования, дополнительного образования, культуры, физической культуры и спорта»
</t>
  </si>
  <si>
    <t xml:space="preserve">Без финансирования </t>
  </si>
  <si>
    <t xml:space="preserve"> Количество проведенных информационно- пропагандистских мероприятий по профилактике терроризма и экстремизма в муниципальных учреждениях образования, дополнительного образования, культуры, физической культуры и спорта» (ед.)</t>
  </si>
  <si>
    <t xml:space="preserve">Основное мероприятие 
1.2. «Проведение лекций, бесед, классных часов, инструктажей, родительских собраний по вопросам профилактики терроризма и экстремизма»
</t>
  </si>
  <si>
    <t xml:space="preserve">Количество проведенных лекций, бесед, классных часов, инструктажей, родительских собраний по вопросам профилактики терроризма и экстремизма (ед.) </t>
  </si>
  <si>
    <t>Основное мероприятие 1.4. «Проведение учений и тренировок по отработке действий населения при угрозе совершения террористического акта в муниципальных учреждениях образования, дополнительного образования, культуры, физической культуры и спорта»</t>
  </si>
  <si>
    <t>Количество проведенных учений и тренировок по отработке действий населения при угрозе совершения террористического акта в муниципальных учреждениях образования, дополнительного образования, культуры, физической культуры и спорта (ед.)</t>
  </si>
  <si>
    <t xml:space="preserve">Основное мероприятие 1.9. «Обеспечение антитеррористических мер, направленных на воспрепятствование неправомерному проникновению                   в муниципальные учреждения образования, дополнительного образования, культуры, физической культуры и спорта»
</t>
  </si>
  <si>
    <t xml:space="preserve">Мероприятие 1.9.1 «Обеспечение антитеррористических мер, направленных 
на воспрепятствование неправомерному проникновению                                          в муниципальные учреждения образования»
</t>
  </si>
  <si>
    <t>МБОУ</t>
  </si>
  <si>
    <t>МБОУ ДО «ДДТ»; МБОУ ДО «СЮН»; МБОУ ДО «ДЮСШ № 1»</t>
  </si>
  <si>
    <t xml:space="preserve">Мероприятие 1.9.2 «Обеспечение антитеррористических мер, направленных 
на воспрепятствование неправомерному проникновению                                           в муниципальные учреждения культуры и учреждения дополнительного образования, подведомственные отделу культуры УСКВ»
</t>
  </si>
  <si>
    <t>Учреждения культуры (МБУК «УЦБС»; МБУК ДК «Мир»; МБУК «ДК»)</t>
  </si>
  <si>
    <t>МБОУ ДО «ДМШ»; МБОУ ДО «ДХШ»</t>
  </si>
  <si>
    <t xml:space="preserve">Мероприятие 1.9.3 «Обеспечение антитеррористических мер, направленных 
на воспрепятствование неправомерному проникновению                                              в муниципальные учреждения физической культуры и спорта»
</t>
  </si>
  <si>
    <t>Количество муниципальных учреждений образования, дополнительного образования, культуры, физической культуры и спорта обеспечивающих выполнение антитеррористических мер, направленных на воспрепятствование неправомерному проникновению в учреждения (ед.)</t>
  </si>
  <si>
    <t>7. Количество муниципальных учреждений образования, дополнительного образования, культуры, физической культуры и спорта, обеспечивающих выполнение анти-террористических мер, направленных на воспрепятствование неправомерному проникновению в учреждения (ед.)</t>
  </si>
  <si>
    <t xml:space="preserve">Основное мероприятие 1.9.
«Обеспечение антитеррористических мер, направленных на воспрепятствование неправомерному проникновению в муниципальные учреждения образования, дополнительного образования, культуры, физической культуры и спорта»
</t>
  </si>
  <si>
    <t xml:space="preserve">Количество проведенных лекций, бесед, классных часов, инструктажей, родительских собраний 
по вопросам профилактики терроризма и экстремизма 
</t>
  </si>
  <si>
    <t>Мэр города</t>
  </si>
  <si>
    <t>М.В. Торопкин</t>
  </si>
  <si>
    <t>Учреждения культуры                  (МБУК "УЦБС", МБУК ДК "Мир", МБКДУ "Дворец Культуры")</t>
  </si>
  <si>
    <t xml:space="preserve">МБУ «Спортивный комплекс «Химик» </t>
  </si>
  <si>
    <t>МБУ «Спортивный центр»</t>
  </si>
  <si>
    <t xml:space="preserve">        Мэр города</t>
  </si>
  <si>
    <t xml:space="preserve">                       М.В. Торопкин</t>
  </si>
  <si>
    <t>1.5</t>
  </si>
  <si>
    <t>Муниципальная программа «Профилактика терроризма и экстремизма на территории муниципального образования «город Усолье-Сибирское»  на 2022-2027 годы</t>
  </si>
  <si>
    <t>Информация об изменениях объемов финансирования 
муниципальной программы за 2025 год</t>
  </si>
  <si>
    <t>Редакция программы от 29.01.2025 № 136-па (на начало отчетного периода)</t>
  </si>
  <si>
    <t xml:space="preserve">Муниципальная программа 
«Профилактика терроризма
и экстремизма 
на территории муниципального   образования «город Усолье-Сибирское» 
на 2022-2027 годы
</t>
  </si>
  <si>
    <t>Подпрограмма 1 «Профилактика террористической и экстремистской деятельности на территории муниципального образования «город Усолье-Сибирское» 
на 2022-2027 годы</t>
  </si>
  <si>
    <t>Предусмотренный объем финансирования                 (тыс. руб.) / Значение целевого показателя</t>
  </si>
  <si>
    <t xml:space="preserve">   </t>
  </si>
  <si>
    <t xml:space="preserve"> Мэр города                                                    М.В. Торопкин</t>
  </si>
  <si>
    <t>МБУ «Спортивный комплекс «Химик»</t>
  </si>
  <si>
    <t>Отчет об исполнении целевых показателей муниципальной программы города Усолье-Сибирское                                                                     «Профилактика терроризма и экстремизма на территории муниципального образования «город Усолье-Сибирское» на 2022-2027 годы</t>
  </si>
  <si>
    <t>за 2025 год</t>
  </si>
  <si>
    <t>Муниципальная программа «Профилактика терроризма и экстремизма на территории муниципального образования «город Усолье-Сибирское» на 2022-2027 годы</t>
  </si>
  <si>
    <t>Подпрограмма 1 «Профилактика террористической и экстремистской деятельности на территории муниципального образования «город Усолье-Сибирское» на 2022-2027 годы</t>
  </si>
  <si>
    <t>Плановое значение на 2025 год</t>
  </si>
  <si>
    <t>1.5.1</t>
  </si>
  <si>
    <t>1.5.2</t>
  </si>
  <si>
    <t>1.5.3.</t>
  </si>
  <si>
    <t xml:space="preserve">Подпрограмма 1 «Профилактика террористической и экстремистской деятельности на территории муниципального образования «город Усолье-Сибирское» на 2022-2027 годы
</t>
  </si>
  <si>
    <t xml:space="preserve">Объем финансирования, предусмотренный на 2025 год, руб. </t>
  </si>
  <si>
    <t>Редакция программы                    от 29.12.2025 № 2484-па                 (на конец отчетного периода)</t>
  </si>
  <si>
    <t>Отчет об исполнении мероприятий муниципальной программы города Усолье-Сибирское «Профилактика терроризма и экстремизма на территории муниципального образования                                                                         «город Усолье-Сибирское» на 2022-2027 годы за 2025 год</t>
  </si>
  <si>
    <t xml:space="preserve">Профинансировано за отчетный период, руб.                                     </t>
  </si>
  <si>
    <t xml:space="preserve"> Фактическое уменьшение финансирования произошло:                             * за счет экономии от реализации мероприятия согласно факт. расх. на сумму -  0,01 руб. </t>
  </si>
  <si>
    <t>Плановое значение показателя мероприятия                     на 2025 год</t>
  </si>
  <si>
    <t xml:space="preserve">Фактическое уменьшение финансирования произошло за счет экономииза                                  от реализации мероприятия согласно факт. расх. на сумму  -0,01 руб.   </t>
  </si>
  <si>
    <t>Основное мероприятие                               1.3. «Информирование населения через СМИ и интернет ресурсы (статьи, ролики, памятки) по вопросам противодействия терроризму и экстремизму»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</si>
</sst>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\ _₽"/>
    <numFmt numFmtId="165" formatCode="#,##0.000\ _₽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.5"/>
      <name val="Calibri"/>
      <family val="2"/>
      <scheme val="minor"/>
    </font>
    <font>
      <sz val="10"/>
      <color rgb="FF00206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2.5"/>
      <name val="Times New Roman"/>
      <family val="1"/>
      <charset val="204"/>
    </font>
    <font>
      <b/>
      <sz val="12.5"/>
      <name val="Calibri"/>
      <family val="2"/>
      <scheme val="minor"/>
    </font>
    <font>
      <sz val="12.5"/>
      <name val="Times New Roman"/>
      <family val="1"/>
      <charset val="204"/>
    </font>
    <font>
      <sz val="12.5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2" fillId="0" borderId="0" xfId="0" applyFont="1"/>
    <xf numFmtId="0" fontId="1" fillId="0" borderId="1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1" fillId="0" borderId="0" xfId="0" quotePrefix="1" applyNumberFormat="1" applyFont="1" applyBorder="1" applyAlignment="1">
      <alignment horizontal="center" vertical="top" wrapText="1"/>
    </xf>
    <xf numFmtId="49" fontId="1" fillId="0" borderId="0" xfId="0" quotePrefix="1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wrapText="1"/>
    </xf>
    <xf numFmtId="43" fontId="1" fillId="0" borderId="0" xfId="0" applyNumberFormat="1" applyFont="1" applyAlignment="1">
      <alignment wrapText="1"/>
    </xf>
    <xf numFmtId="0" fontId="3" fillId="0" borderId="1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164" fontId="8" fillId="0" borderId="12" xfId="0" applyNumberFormat="1" applyFont="1" applyFill="1" applyBorder="1" applyAlignment="1">
      <alignment horizontal="center" vertical="top" wrapText="1"/>
    </xf>
    <xf numFmtId="164" fontId="8" fillId="0" borderId="10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43" fontId="2" fillId="0" borderId="0" xfId="0" applyNumberFormat="1" applyFont="1"/>
    <xf numFmtId="43" fontId="11" fillId="0" borderId="1" xfId="0" applyNumberFormat="1" applyFont="1" applyFill="1" applyBorder="1" applyAlignment="1">
      <alignment horizontal="center" vertical="top" wrapText="1"/>
    </xf>
    <xf numFmtId="43" fontId="8" fillId="0" borderId="14" xfId="0" applyNumberFormat="1" applyFont="1" applyFill="1" applyBorder="1" applyAlignment="1">
      <alignment vertical="top" wrapText="1"/>
    </xf>
    <xf numFmtId="164" fontId="11" fillId="0" borderId="11" xfId="0" applyNumberFormat="1" applyFont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0" xfId="0" applyFont="1"/>
    <xf numFmtId="0" fontId="12" fillId="0" borderId="0" xfId="0" applyFont="1" applyAlignment="1">
      <alignment horizontal="right" vertical="center"/>
    </xf>
    <xf numFmtId="0" fontId="13" fillId="0" borderId="0" xfId="0" applyFont="1"/>
    <xf numFmtId="0" fontId="1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14" fillId="0" borderId="0" xfId="0" applyFont="1"/>
    <xf numFmtId="0" fontId="13" fillId="0" borderId="0" xfId="0" applyFont="1" applyAlignment="1">
      <alignment vertical="top"/>
    </xf>
    <xf numFmtId="12" fontId="1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2" xfId="0" applyFont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Border="1"/>
    <xf numFmtId="16" fontId="1" fillId="0" borderId="7" xfId="0" quotePrefix="1" applyNumberFormat="1" applyFont="1" applyBorder="1" applyAlignment="1">
      <alignment horizontal="center" vertical="top"/>
    </xf>
    <xf numFmtId="49" fontId="1" fillId="0" borderId="14" xfId="0" applyNumberFormat="1" applyFont="1" applyBorder="1" applyAlignment="1">
      <alignment horizontal="center" vertical="top" wrapText="1"/>
    </xf>
    <xf numFmtId="49" fontId="1" fillId="0" borderId="10" xfId="0" quotePrefix="1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0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13" fillId="0" borderId="0" xfId="0" applyFont="1" applyAlignment="1">
      <alignment horizontal="justify" vertical="distributed" wrapText="1"/>
    </xf>
    <xf numFmtId="0" fontId="16" fillId="0" borderId="0" xfId="0" applyFont="1"/>
    <xf numFmtId="0" fontId="14" fillId="0" borderId="0" xfId="0" applyFont="1" applyAlignment="1">
      <alignment horizontal="center"/>
    </xf>
    <xf numFmtId="0" fontId="17" fillId="0" borderId="0" xfId="0" applyFont="1"/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165" fontId="12" fillId="0" borderId="0" xfId="0" applyNumberFormat="1" applyFont="1" applyAlignment="1">
      <alignment horizontal="right"/>
    </xf>
    <xf numFmtId="0" fontId="19" fillId="0" borderId="0" xfId="0" applyFont="1" applyAlignment="1">
      <alignment vertical="top" wrapText="1"/>
    </xf>
    <xf numFmtId="0" fontId="20" fillId="0" borderId="0" xfId="0" applyFont="1"/>
    <xf numFmtId="0" fontId="1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top" wrapText="1"/>
    </xf>
    <xf numFmtId="4" fontId="1" fillId="0" borderId="0" xfId="0" applyNumberFormat="1" applyFont="1" applyAlignment="1">
      <alignment vertical="top" wrapText="1"/>
    </xf>
    <xf numFmtId="0" fontId="1" fillId="0" borderId="1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165" fontId="1" fillId="0" borderId="12" xfId="0" applyNumberFormat="1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" fontId="1" fillId="0" borderId="1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/>
    <xf numFmtId="164" fontId="15" fillId="0" borderId="0" xfId="0" applyNumberFormat="1" applyFont="1"/>
    <xf numFmtId="165" fontId="15" fillId="0" borderId="0" xfId="0" applyNumberFormat="1" applyFont="1"/>
    <xf numFmtId="165" fontId="1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164" fontId="11" fillId="0" borderId="10" xfId="0" applyNumberFormat="1" applyFont="1" applyBorder="1" applyAlignment="1">
      <alignment horizontal="center" vertical="top" wrapText="1"/>
    </xf>
    <xf numFmtId="164" fontId="11" fillId="0" borderId="12" xfId="0" applyNumberFormat="1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43" fontId="1" fillId="0" borderId="18" xfId="0" applyNumberFormat="1" applyFont="1" applyBorder="1" applyAlignment="1">
      <alignment horizontal="center" vertical="top"/>
    </xf>
    <xf numFmtId="43" fontId="1" fillId="0" borderId="16" xfId="0" applyNumberFormat="1" applyFont="1" applyBorder="1" applyAlignment="1">
      <alignment vertical="top" wrapText="1"/>
    </xf>
    <xf numFmtId="2" fontId="1" fillId="0" borderId="16" xfId="0" applyNumberFormat="1" applyFont="1" applyBorder="1" applyAlignment="1">
      <alignment horizontal="center" vertical="top" wrapText="1"/>
    </xf>
    <xf numFmtId="43" fontId="1" fillId="0" borderId="11" xfId="0" applyNumberFormat="1" applyFont="1" applyBorder="1" applyAlignment="1">
      <alignment horizontal="center" vertical="top" wrapText="1"/>
    </xf>
    <xf numFmtId="43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64" fontId="1" fillId="0" borderId="18" xfId="0" applyNumberFormat="1" applyFont="1" applyBorder="1" applyAlignment="1">
      <alignment horizontal="center" vertical="top" wrapText="1"/>
    </xf>
    <xf numFmtId="164" fontId="1" fillId="0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1" fillId="0" borderId="14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left" vertical="top" wrapText="1"/>
    </xf>
    <xf numFmtId="43" fontId="1" fillId="2" borderId="14" xfId="0" applyNumberFormat="1" applyFont="1" applyFill="1" applyBorder="1" applyAlignment="1">
      <alignment horizontal="left" vertical="top"/>
    </xf>
    <xf numFmtId="2" fontId="1" fillId="0" borderId="8" xfId="0" applyNumberFormat="1" applyFont="1" applyFill="1" applyBorder="1" applyAlignment="1">
      <alignment horizontal="center" vertical="top" wrapText="1"/>
    </xf>
    <xf numFmtId="43" fontId="1" fillId="0" borderId="11" xfId="0" applyNumberFormat="1" applyFont="1" applyBorder="1" applyAlignment="1">
      <alignment horizontal="left" vertical="top" wrapText="1"/>
    </xf>
    <xf numFmtId="43" fontId="1" fillId="0" borderId="1" xfId="0" applyNumberFormat="1" applyFont="1" applyFill="1" applyBorder="1" applyAlignment="1">
      <alignment horizontal="left" vertical="top" wrapText="1"/>
    </xf>
    <xf numFmtId="2" fontId="1" fillId="0" borderId="11" xfId="0" applyNumberFormat="1" applyFont="1" applyFill="1" applyBorder="1" applyAlignment="1">
      <alignment horizontal="center" vertical="top" wrapText="1"/>
    </xf>
    <xf numFmtId="43" fontId="1" fillId="0" borderId="20" xfId="0" applyNumberFormat="1" applyFont="1" applyBorder="1" applyAlignment="1">
      <alignment horizontal="left" vertical="top" wrapText="1"/>
    </xf>
    <xf numFmtId="43" fontId="1" fillId="0" borderId="17" xfId="0" applyNumberFormat="1" applyFont="1" applyFill="1" applyBorder="1" applyAlignment="1">
      <alignment horizontal="left" vertical="top" wrapText="1"/>
    </xf>
    <xf numFmtId="2" fontId="1" fillId="0" borderId="20" xfId="0" applyNumberFormat="1" applyFont="1" applyFill="1" applyBorder="1" applyAlignment="1">
      <alignment horizontal="center" vertical="top" wrapText="1"/>
    </xf>
    <xf numFmtId="43" fontId="3" fillId="0" borderId="8" xfId="0" applyNumberFormat="1" applyFont="1" applyBorder="1" applyAlignment="1">
      <alignment horizontal="center" vertical="top" wrapText="1"/>
    </xf>
    <xf numFmtId="43" fontId="3" fillId="0" borderId="14" xfId="0" applyNumberFormat="1" applyFont="1" applyBorder="1" applyAlignment="1">
      <alignment horizontal="center" vertical="top" wrapText="1"/>
    </xf>
    <xf numFmtId="2" fontId="3" fillId="0" borderId="14" xfId="0" applyNumberFormat="1" applyFont="1" applyBorder="1" applyAlignment="1">
      <alignment horizontal="center" vertical="top" wrapText="1"/>
    </xf>
    <xf numFmtId="43" fontId="3" fillId="0" borderId="8" xfId="0" applyNumberFormat="1" applyFont="1" applyBorder="1" applyAlignment="1">
      <alignment horizontal="center" vertical="top"/>
    </xf>
    <xf numFmtId="43" fontId="3" fillId="0" borderId="14" xfId="0" applyNumberFormat="1" applyFont="1" applyFill="1" applyBorder="1" applyAlignment="1">
      <alignment horizontal="center" vertical="top"/>
    </xf>
    <xf numFmtId="2" fontId="3" fillId="0" borderId="8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4" xfId="0" applyFont="1" applyBorder="1" applyAlignment="1"/>
    <xf numFmtId="0" fontId="1" fillId="2" borderId="15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49" fontId="1" fillId="0" borderId="15" xfId="0" quotePrefix="1" applyNumberFormat="1" applyFont="1" applyBorder="1" applyAlignment="1">
      <alignment horizontal="center" vertical="top" wrapText="1"/>
    </xf>
    <xf numFmtId="49" fontId="1" fillId="0" borderId="14" xfId="0" quotePrefix="1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49" fontId="1" fillId="0" borderId="13" xfId="0" quotePrefix="1" applyNumberFormat="1" applyFont="1" applyBorder="1" applyAlignment="1">
      <alignment horizontal="center" vertical="top" wrapText="1"/>
    </xf>
    <xf numFmtId="49" fontId="1" fillId="0" borderId="17" xfId="0" quotePrefix="1" applyNumberFormat="1" applyFont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19" xfId="0" applyFont="1" applyBorder="1" applyAlignment="1">
      <alignment horizontal="justify" vertical="top" wrapText="1"/>
    </xf>
    <xf numFmtId="0" fontId="1" fillId="0" borderId="21" xfId="0" applyFont="1" applyBorder="1" applyAlignment="1">
      <alignment horizontal="justify" vertical="top" wrapText="1"/>
    </xf>
    <xf numFmtId="0" fontId="1" fillId="0" borderId="15" xfId="0" quotePrefix="1" applyFont="1" applyBorder="1" applyAlignment="1">
      <alignment horizontal="center" vertical="top" wrapText="1"/>
    </xf>
    <xf numFmtId="0" fontId="1" fillId="0" borderId="17" xfId="0" quotePrefix="1" applyFont="1" applyBorder="1" applyAlignment="1">
      <alignment horizontal="center" vertical="top" wrapText="1"/>
    </xf>
    <xf numFmtId="49" fontId="9" fillId="0" borderId="0" xfId="0" quotePrefix="1" applyNumberFormat="1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15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WhiteSpace="0" view="pageLayout" topLeftCell="A19" zoomScale="98" zoomScaleNormal="100" zoomScaleSheetLayoutView="82" zoomScalePageLayoutView="98" workbookViewId="0">
      <selection activeCell="E31" sqref="E31"/>
    </sheetView>
  </sheetViews>
  <sheetFormatPr defaultRowHeight="15" x14ac:dyDescent="0.25"/>
  <cols>
    <col min="1" max="1" width="5.7109375" style="44" customWidth="1"/>
    <col min="2" max="2" width="42.140625" style="44" customWidth="1"/>
    <col min="3" max="3" width="8.7109375" style="44" customWidth="1"/>
    <col min="4" max="4" width="15" style="44" customWidth="1"/>
    <col min="5" max="5" width="16.85546875" style="44" customWidth="1"/>
    <col min="6" max="6" width="9" style="44" customWidth="1"/>
    <col min="7" max="7" width="8.7109375" style="44" customWidth="1"/>
    <col min="8" max="8" width="39.42578125" style="44" customWidth="1"/>
    <col min="9" max="16384" width="9.140625" style="46"/>
  </cols>
  <sheetData>
    <row r="1" spans="1:8" ht="15.75" x14ac:dyDescent="0.25">
      <c r="H1" s="45" t="s">
        <v>8</v>
      </c>
    </row>
    <row r="2" spans="1:8" ht="15.75" x14ac:dyDescent="0.25">
      <c r="H2" s="47" t="s">
        <v>22</v>
      </c>
    </row>
    <row r="3" spans="1:8" x14ac:dyDescent="0.25">
      <c r="H3" s="48"/>
    </row>
    <row r="4" spans="1:8" ht="15.75" x14ac:dyDescent="0.25">
      <c r="H4" s="47" t="s">
        <v>9</v>
      </c>
    </row>
    <row r="6" spans="1:8" ht="33" customHeight="1" x14ac:dyDescent="0.3">
      <c r="A6" s="153" t="s">
        <v>106</v>
      </c>
      <c r="B6" s="154"/>
      <c r="C6" s="154"/>
      <c r="D6" s="154"/>
      <c r="E6" s="154"/>
      <c r="F6" s="154"/>
      <c r="G6" s="154"/>
      <c r="H6" s="154"/>
    </row>
    <row r="7" spans="1:8" ht="16.5" x14ac:dyDescent="0.25">
      <c r="A7" s="49"/>
      <c r="B7" s="49"/>
      <c r="C7" s="49"/>
      <c r="D7" s="49"/>
      <c r="E7" s="50" t="s">
        <v>107</v>
      </c>
      <c r="F7" s="49"/>
      <c r="G7" s="49"/>
      <c r="H7" s="49"/>
    </row>
    <row r="8" spans="1:8" ht="12" customHeight="1" x14ac:dyDescent="0.25"/>
    <row r="9" spans="1:8" s="51" customFormat="1" ht="54" customHeight="1" x14ac:dyDescent="0.25">
      <c r="A9" s="160" t="s">
        <v>0</v>
      </c>
      <c r="B9" s="160" t="s">
        <v>1</v>
      </c>
      <c r="C9" s="160" t="s">
        <v>2</v>
      </c>
      <c r="D9" s="160" t="s">
        <v>110</v>
      </c>
      <c r="E9" s="160" t="s">
        <v>3</v>
      </c>
      <c r="F9" s="158" t="s">
        <v>4</v>
      </c>
      <c r="G9" s="159"/>
      <c r="H9" s="160" t="s">
        <v>5</v>
      </c>
    </row>
    <row r="10" spans="1:8" ht="25.5" customHeight="1" x14ac:dyDescent="0.25">
      <c r="A10" s="161"/>
      <c r="B10" s="161"/>
      <c r="C10" s="161"/>
      <c r="D10" s="161"/>
      <c r="E10" s="161"/>
      <c r="F10" s="52" t="s">
        <v>6</v>
      </c>
      <c r="G10" s="53" t="s">
        <v>7</v>
      </c>
      <c r="H10" s="161"/>
    </row>
    <row r="11" spans="1:8" ht="13.5" customHeight="1" x14ac:dyDescent="0.25">
      <c r="A11" s="54">
        <v>1</v>
      </c>
      <c r="B11" s="54">
        <v>2</v>
      </c>
      <c r="C11" s="54">
        <v>3</v>
      </c>
      <c r="D11" s="54">
        <v>4</v>
      </c>
      <c r="E11" s="54">
        <v>5</v>
      </c>
      <c r="F11" s="55">
        <v>6</v>
      </c>
      <c r="G11" s="55">
        <v>7</v>
      </c>
      <c r="H11" s="56">
        <v>8</v>
      </c>
    </row>
    <row r="12" spans="1:8" ht="21" customHeight="1" x14ac:dyDescent="0.25">
      <c r="A12" s="155" t="s">
        <v>108</v>
      </c>
      <c r="B12" s="156"/>
      <c r="C12" s="156"/>
      <c r="D12" s="156"/>
      <c r="E12" s="156"/>
      <c r="F12" s="156"/>
      <c r="G12" s="156"/>
      <c r="H12" s="157"/>
    </row>
    <row r="13" spans="1:8" ht="69" customHeight="1" x14ac:dyDescent="0.25">
      <c r="A13" s="57">
        <v>1</v>
      </c>
      <c r="B13" s="2" t="s">
        <v>55</v>
      </c>
      <c r="C13" s="1" t="s">
        <v>7</v>
      </c>
      <c r="D13" s="6">
        <v>100</v>
      </c>
      <c r="E13" s="1">
        <v>100</v>
      </c>
      <c r="F13" s="6">
        <v>0</v>
      </c>
      <c r="G13" s="1">
        <v>0</v>
      </c>
      <c r="H13" s="58"/>
    </row>
    <row r="14" spans="1:8" ht="78" customHeight="1" x14ac:dyDescent="0.25">
      <c r="A14" s="57">
        <v>2</v>
      </c>
      <c r="B14" s="2" t="s">
        <v>56</v>
      </c>
      <c r="C14" s="1" t="s">
        <v>7</v>
      </c>
      <c r="D14" s="6">
        <v>100</v>
      </c>
      <c r="E14" s="59">
        <v>100</v>
      </c>
      <c r="F14" s="60">
        <v>0</v>
      </c>
      <c r="G14" s="59">
        <v>0</v>
      </c>
      <c r="H14" s="61"/>
    </row>
    <row r="15" spans="1:8" ht="29.25" customHeight="1" x14ac:dyDescent="0.25">
      <c r="A15" s="155" t="s">
        <v>109</v>
      </c>
      <c r="B15" s="156"/>
      <c r="C15" s="156"/>
      <c r="D15" s="156"/>
      <c r="E15" s="156"/>
      <c r="F15" s="156"/>
      <c r="G15" s="156"/>
      <c r="H15" s="157"/>
    </row>
    <row r="16" spans="1:8" ht="86.25" customHeight="1" x14ac:dyDescent="0.25">
      <c r="A16" s="62" t="s">
        <v>10</v>
      </c>
      <c r="B16" s="3" t="s">
        <v>23</v>
      </c>
      <c r="C16" s="12" t="s">
        <v>24</v>
      </c>
      <c r="D16" s="31">
        <v>33</v>
      </c>
      <c r="E16" s="12">
        <v>33</v>
      </c>
      <c r="F16" s="63" t="s">
        <v>28</v>
      </c>
      <c r="G16" s="116">
        <v>0</v>
      </c>
      <c r="H16" s="1"/>
    </row>
    <row r="17" spans="1:8" ht="57.75" customHeight="1" x14ac:dyDescent="0.25">
      <c r="A17" s="64" t="s">
        <v>16</v>
      </c>
      <c r="B17" s="2" t="s">
        <v>25</v>
      </c>
      <c r="C17" s="1" t="s">
        <v>24</v>
      </c>
      <c r="D17" s="1">
        <v>400</v>
      </c>
      <c r="E17" s="6">
        <v>400</v>
      </c>
      <c r="F17" s="65" t="s">
        <v>28</v>
      </c>
      <c r="G17" s="65" t="s">
        <v>28</v>
      </c>
      <c r="H17" s="1"/>
    </row>
    <row r="18" spans="1:8" ht="67.5" customHeight="1" x14ac:dyDescent="0.25">
      <c r="A18" s="64" t="s">
        <v>29</v>
      </c>
      <c r="B18" s="2" t="s">
        <v>26</v>
      </c>
      <c r="C18" s="1" t="s">
        <v>27</v>
      </c>
      <c r="D18" s="1">
        <v>75</v>
      </c>
      <c r="E18" s="6">
        <v>75</v>
      </c>
      <c r="F18" s="65" t="s">
        <v>28</v>
      </c>
      <c r="G18" s="66" t="s">
        <v>28</v>
      </c>
      <c r="H18" s="1"/>
    </row>
    <row r="19" spans="1:8" ht="82.5" customHeight="1" x14ac:dyDescent="0.25">
      <c r="A19" s="64" t="s">
        <v>31</v>
      </c>
      <c r="B19" s="2" t="s">
        <v>30</v>
      </c>
      <c r="C19" s="1" t="s">
        <v>24</v>
      </c>
      <c r="D19" s="59">
        <v>52</v>
      </c>
      <c r="E19" s="60">
        <v>52</v>
      </c>
      <c r="F19" s="67" t="s">
        <v>28</v>
      </c>
      <c r="G19" s="67" t="s">
        <v>28</v>
      </c>
      <c r="H19" s="59"/>
    </row>
    <row r="20" spans="1:8" s="70" customFormat="1" ht="93" customHeight="1" x14ac:dyDescent="0.25">
      <c r="A20" s="68" t="s">
        <v>96</v>
      </c>
      <c r="B20" s="2" t="s">
        <v>32</v>
      </c>
      <c r="C20" s="1" t="s">
        <v>24</v>
      </c>
      <c r="D20" s="1">
        <v>51</v>
      </c>
      <c r="E20" s="6">
        <v>51</v>
      </c>
      <c r="F20" s="65" t="s">
        <v>28</v>
      </c>
      <c r="G20" s="66" t="s">
        <v>28</v>
      </c>
      <c r="H20" s="69"/>
    </row>
    <row r="23" spans="1:8" s="73" customFormat="1" ht="17.25" x14ac:dyDescent="0.3">
      <c r="A23" s="71"/>
      <c r="B23" s="72" t="s">
        <v>89</v>
      </c>
      <c r="C23" s="50"/>
      <c r="D23" s="50"/>
      <c r="E23" s="50"/>
      <c r="F23" s="50"/>
      <c r="G23" s="50"/>
      <c r="H23" s="50" t="s">
        <v>90</v>
      </c>
    </row>
  </sheetData>
  <mergeCells count="10">
    <mergeCell ref="A6:H6"/>
    <mergeCell ref="A12:H12"/>
    <mergeCell ref="A15:H15"/>
    <mergeCell ref="F9:G9"/>
    <mergeCell ref="A9:A10"/>
    <mergeCell ref="B9:B10"/>
    <mergeCell ref="C9:C10"/>
    <mergeCell ref="D9:D10"/>
    <mergeCell ref="E9:E10"/>
    <mergeCell ref="H9:H10"/>
  </mergeCells>
  <pageMargins left="0.23622047244094491" right="0.23622047244094491" top="0.74803149606299213" bottom="0.49" header="0.31496062992125984" footer="0.31496062992125984"/>
  <pageSetup paperSize="9" scale="98" fitToHeight="0" orientation="landscape" r:id="rId1"/>
  <headerFooter differentFirst="1">
    <oddHeader>&amp;C&amp;"Times New Roman,обычный"5</oddHeader>
    <firstHeader>&amp;C&amp;"Times New Roman,обычный"4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view="pageLayout" topLeftCell="A25" zoomScale="87" zoomScaleNormal="100" zoomScaleSheetLayoutView="82" zoomScalePageLayoutView="87" workbookViewId="0">
      <selection activeCell="L27" sqref="L27"/>
    </sheetView>
  </sheetViews>
  <sheetFormatPr defaultRowHeight="12.75" x14ac:dyDescent="0.2"/>
  <cols>
    <col min="1" max="1" width="5.42578125" style="10" customWidth="1"/>
    <col min="2" max="2" width="5.5703125" style="4" customWidth="1"/>
    <col min="3" max="3" width="25" style="4" customWidth="1"/>
    <col min="4" max="4" width="17.7109375" style="4" customWidth="1"/>
    <col min="5" max="6" width="17.140625" style="4" customWidth="1"/>
    <col min="7" max="7" width="18.140625" style="4" customWidth="1"/>
    <col min="8" max="8" width="10" style="4" customWidth="1"/>
    <col min="9" max="9" width="23" style="4" customWidth="1"/>
    <col min="10" max="10" width="13.140625" style="4" customWidth="1"/>
    <col min="11" max="11" width="13.28515625" style="4" customWidth="1"/>
    <col min="12" max="12" width="20.42578125" style="4" customWidth="1"/>
    <col min="13" max="13" width="10.42578125" style="4" bestFit="1" customWidth="1"/>
    <col min="14" max="14" width="54.140625" style="10" customWidth="1"/>
    <col min="15" max="15" width="12.42578125" style="10" bestFit="1" customWidth="1"/>
    <col min="16" max="16384" width="9.140625" style="10"/>
  </cols>
  <sheetData>
    <row r="1" spans="2:14" ht="13.5" x14ac:dyDescent="0.2">
      <c r="B1" s="17"/>
      <c r="C1" s="17"/>
      <c r="D1" s="17"/>
      <c r="E1" s="17"/>
      <c r="F1" s="17"/>
      <c r="G1" s="17"/>
      <c r="H1" s="17"/>
      <c r="I1" s="17"/>
      <c r="J1" s="17"/>
      <c r="K1" s="17"/>
      <c r="L1" s="18" t="s">
        <v>14</v>
      </c>
    </row>
    <row r="2" spans="2:14" ht="13.5" x14ac:dyDescent="0.2">
      <c r="B2" s="17"/>
      <c r="C2" s="17"/>
      <c r="D2" s="17"/>
      <c r="E2" s="17"/>
      <c r="F2" s="17"/>
      <c r="G2" s="17"/>
      <c r="H2" s="17"/>
      <c r="I2" s="17"/>
      <c r="J2" s="17"/>
      <c r="K2" s="17"/>
      <c r="L2" s="19" t="s">
        <v>22</v>
      </c>
    </row>
    <row r="3" spans="2:14" ht="6.75" customHeight="1" x14ac:dyDescent="0.2">
      <c r="B3" s="17"/>
      <c r="C3" s="20"/>
      <c r="D3" s="17"/>
      <c r="E3" s="17"/>
      <c r="F3" s="17"/>
      <c r="G3" s="17"/>
      <c r="H3" s="17"/>
      <c r="I3" s="17"/>
      <c r="J3" s="17"/>
      <c r="K3" s="17"/>
      <c r="L3" s="19"/>
    </row>
    <row r="4" spans="2:14" ht="13.5" x14ac:dyDescent="0.2">
      <c r="B4" s="17"/>
      <c r="C4" s="17"/>
      <c r="D4" s="17"/>
      <c r="E4" s="17"/>
      <c r="F4" s="17"/>
      <c r="G4" s="17"/>
      <c r="H4" s="17"/>
      <c r="I4" s="17"/>
      <c r="J4" s="17"/>
      <c r="K4" s="17"/>
      <c r="L4" s="19" t="s">
        <v>15</v>
      </c>
    </row>
    <row r="5" spans="2:14" ht="32.25" customHeight="1" x14ac:dyDescent="0.2">
      <c r="B5" s="178" t="s">
        <v>117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2:14" ht="95.25" customHeight="1" x14ac:dyDescent="0.2">
      <c r="B6" s="1" t="s">
        <v>0</v>
      </c>
      <c r="C6" s="5" t="s">
        <v>11</v>
      </c>
      <c r="D6" s="6" t="s">
        <v>57</v>
      </c>
      <c r="E6" s="1" t="s">
        <v>58</v>
      </c>
      <c r="F6" s="6" t="s">
        <v>115</v>
      </c>
      <c r="G6" s="1" t="s">
        <v>118</v>
      </c>
      <c r="H6" s="6" t="s">
        <v>59</v>
      </c>
      <c r="I6" s="1" t="s">
        <v>12</v>
      </c>
      <c r="J6" s="6" t="s">
        <v>120</v>
      </c>
      <c r="K6" s="1" t="s">
        <v>33</v>
      </c>
      <c r="L6" s="5" t="s">
        <v>13</v>
      </c>
    </row>
    <row r="7" spans="2:14" x14ac:dyDescent="0.2">
      <c r="B7" s="7">
        <v>1</v>
      </c>
      <c r="C7" s="8">
        <v>2</v>
      </c>
      <c r="D7" s="9">
        <v>3</v>
      </c>
      <c r="E7" s="7">
        <v>4</v>
      </c>
      <c r="F7" s="9">
        <v>5</v>
      </c>
      <c r="G7" s="7">
        <v>6</v>
      </c>
      <c r="H7" s="9">
        <v>7</v>
      </c>
      <c r="I7" s="7">
        <v>8</v>
      </c>
      <c r="J7" s="9">
        <v>9</v>
      </c>
      <c r="K7" s="7">
        <v>10</v>
      </c>
      <c r="L7" s="8">
        <v>11</v>
      </c>
    </row>
    <row r="8" spans="2:14" ht="25.5" customHeight="1" x14ac:dyDescent="0.2">
      <c r="B8" s="181" t="s">
        <v>97</v>
      </c>
      <c r="C8" s="182"/>
      <c r="D8" s="183"/>
      <c r="E8" s="3" t="s">
        <v>34</v>
      </c>
      <c r="F8" s="138">
        <f>F9</f>
        <v>8859512.1099999994</v>
      </c>
      <c r="G8" s="139">
        <f>G10</f>
        <v>8859512.1000000015</v>
      </c>
      <c r="H8" s="140">
        <f>G8/F8*100</f>
        <v>99.99999988712699</v>
      </c>
      <c r="I8" s="11" t="s">
        <v>21</v>
      </c>
      <c r="J8" s="12" t="s">
        <v>21</v>
      </c>
      <c r="K8" s="11" t="s">
        <v>21</v>
      </c>
      <c r="L8" s="13" t="s">
        <v>21</v>
      </c>
      <c r="M8" s="21"/>
    </row>
    <row r="9" spans="2:14" ht="27" customHeight="1" x14ac:dyDescent="0.2">
      <c r="B9" s="184"/>
      <c r="C9" s="185"/>
      <c r="D9" s="186"/>
      <c r="E9" s="3" t="s">
        <v>20</v>
      </c>
      <c r="F9" s="138">
        <f>F11</f>
        <v>8859512.1099999994</v>
      </c>
      <c r="G9" s="139">
        <f>G11</f>
        <v>8859512.1000000015</v>
      </c>
      <c r="H9" s="140">
        <f t="shared" ref="H9:H10" si="0">G9/F9*100</f>
        <v>99.99999988712699</v>
      </c>
      <c r="I9" s="11" t="s">
        <v>21</v>
      </c>
      <c r="J9" s="12" t="s">
        <v>21</v>
      </c>
      <c r="K9" s="11" t="s">
        <v>21</v>
      </c>
      <c r="L9" s="13" t="s">
        <v>21</v>
      </c>
    </row>
    <row r="10" spans="2:14" ht="18.75" customHeight="1" x14ac:dyDescent="0.2">
      <c r="B10" s="160">
        <v>1</v>
      </c>
      <c r="C10" s="181" t="s">
        <v>114</v>
      </c>
      <c r="D10" s="183"/>
      <c r="E10" s="2" t="s">
        <v>34</v>
      </c>
      <c r="F10" s="141">
        <f>F11</f>
        <v>8859512.1099999994</v>
      </c>
      <c r="G10" s="142">
        <f>G11</f>
        <v>8859512.1000000015</v>
      </c>
      <c r="H10" s="143">
        <f t="shared" si="0"/>
        <v>99.99999988712699</v>
      </c>
      <c r="I10" s="1" t="s">
        <v>21</v>
      </c>
      <c r="J10" s="6" t="s">
        <v>21</v>
      </c>
      <c r="K10" s="1" t="s">
        <v>21</v>
      </c>
      <c r="L10" s="5" t="s">
        <v>21</v>
      </c>
    </row>
    <row r="11" spans="2:14" ht="39" customHeight="1" thickBot="1" x14ac:dyDescent="0.25">
      <c r="B11" s="173"/>
      <c r="C11" s="187"/>
      <c r="D11" s="188"/>
      <c r="E11" s="40" t="s">
        <v>20</v>
      </c>
      <c r="F11" s="144">
        <f>F25+F29+F32</f>
        <v>8859512.1099999994</v>
      </c>
      <c r="G11" s="145">
        <f>G23</f>
        <v>8859512.1000000015</v>
      </c>
      <c r="H11" s="146">
        <f>G11/F11*100</f>
        <v>99.99999988712699</v>
      </c>
      <c r="I11" s="41" t="s">
        <v>21</v>
      </c>
      <c r="J11" s="42" t="s">
        <v>21</v>
      </c>
      <c r="K11" s="41" t="s">
        <v>21</v>
      </c>
      <c r="L11" s="43" t="s">
        <v>21</v>
      </c>
      <c r="N11" s="32"/>
    </row>
    <row r="12" spans="2:14" ht="62.25" customHeight="1" x14ac:dyDescent="0.2">
      <c r="B12" s="189" t="s">
        <v>10</v>
      </c>
      <c r="C12" s="168" t="s">
        <v>35</v>
      </c>
      <c r="D12" s="168" t="s">
        <v>36</v>
      </c>
      <c r="E12" s="194" t="s">
        <v>38</v>
      </c>
      <c r="F12" s="195"/>
      <c r="G12" s="195"/>
      <c r="H12" s="196"/>
      <c r="I12" s="168" t="s">
        <v>37</v>
      </c>
      <c r="J12" s="168">
        <v>33</v>
      </c>
      <c r="K12" s="168">
        <v>33</v>
      </c>
      <c r="L12" s="162"/>
    </row>
    <row r="13" spans="2:14" ht="62.25" customHeight="1" x14ac:dyDescent="0.2">
      <c r="B13" s="189"/>
      <c r="C13" s="168"/>
      <c r="D13" s="168"/>
      <c r="E13" s="194"/>
      <c r="F13" s="195"/>
      <c r="G13" s="195"/>
      <c r="H13" s="196"/>
      <c r="I13" s="168"/>
      <c r="J13" s="168"/>
      <c r="K13" s="168"/>
      <c r="L13" s="162"/>
    </row>
    <row r="14" spans="2:14" ht="49.5" customHeight="1" thickBot="1" x14ac:dyDescent="0.25">
      <c r="B14" s="190"/>
      <c r="C14" s="173"/>
      <c r="D14" s="173"/>
      <c r="E14" s="197"/>
      <c r="F14" s="198"/>
      <c r="G14" s="198"/>
      <c r="H14" s="199"/>
      <c r="I14" s="173"/>
      <c r="J14" s="173"/>
      <c r="K14" s="173"/>
      <c r="L14" s="163"/>
    </row>
    <row r="15" spans="2:14" ht="62.25" customHeight="1" x14ac:dyDescent="0.2">
      <c r="B15" s="189" t="s">
        <v>16</v>
      </c>
      <c r="C15" s="168" t="s">
        <v>40</v>
      </c>
      <c r="D15" s="168" t="s">
        <v>39</v>
      </c>
      <c r="E15" s="194" t="s">
        <v>38</v>
      </c>
      <c r="F15" s="195"/>
      <c r="G15" s="195"/>
      <c r="H15" s="196"/>
      <c r="I15" s="168" t="s">
        <v>88</v>
      </c>
      <c r="J15" s="171">
        <v>400</v>
      </c>
      <c r="K15" s="171">
        <v>400</v>
      </c>
      <c r="L15" s="162"/>
    </row>
    <row r="16" spans="2:14" ht="69.75" customHeight="1" x14ac:dyDescent="0.2">
      <c r="B16" s="189"/>
      <c r="C16" s="168"/>
      <c r="D16" s="168"/>
      <c r="E16" s="194"/>
      <c r="F16" s="195"/>
      <c r="G16" s="195"/>
      <c r="H16" s="196"/>
      <c r="I16" s="168"/>
      <c r="J16" s="171"/>
      <c r="K16" s="171"/>
      <c r="L16" s="162"/>
    </row>
    <row r="17" spans="2:15" ht="21" customHeight="1" thickBot="1" x14ac:dyDescent="0.25">
      <c r="B17" s="190"/>
      <c r="C17" s="173"/>
      <c r="D17" s="173"/>
      <c r="E17" s="197"/>
      <c r="F17" s="198"/>
      <c r="G17" s="198"/>
      <c r="H17" s="199"/>
      <c r="I17" s="173"/>
      <c r="J17" s="192"/>
      <c r="K17" s="192"/>
      <c r="L17" s="163"/>
    </row>
    <row r="18" spans="2:15" ht="81" customHeight="1" x14ac:dyDescent="0.2">
      <c r="B18" s="166" t="s">
        <v>29</v>
      </c>
      <c r="C18" s="168" t="s">
        <v>41</v>
      </c>
      <c r="D18" s="168" t="s">
        <v>44</v>
      </c>
      <c r="E18" s="194" t="s">
        <v>38</v>
      </c>
      <c r="F18" s="195"/>
      <c r="G18" s="195"/>
      <c r="H18" s="196"/>
      <c r="I18" s="168" t="s">
        <v>60</v>
      </c>
      <c r="J18" s="164">
        <v>75</v>
      </c>
      <c r="K18" s="164">
        <v>75</v>
      </c>
      <c r="L18" s="162"/>
    </row>
    <row r="19" spans="2:15" ht="93.75" customHeight="1" x14ac:dyDescent="0.2">
      <c r="B19" s="166"/>
      <c r="C19" s="168"/>
      <c r="D19" s="168"/>
      <c r="E19" s="194"/>
      <c r="F19" s="195"/>
      <c r="G19" s="195"/>
      <c r="H19" s="196"/>
      <c r="I19" s="168"/>
      <c r="J19" s="164"/>
      <c r="K19" s="164"/>
      <c r="L19" s="162"/>
    </row>
    <row r="20" spans="2:15" ht="62.25" customHeight="1" thickBot="1" x14ac:dyDescent="0.25">
      <c r="B20" s="175"/>
      <c r="C20" s="173"/>
      <c r="D20" s="173"/>
      <c r="E20" s="197"/>
      <c r="F20" s="198"/>
      <c r="G20" s="198"/>
      <c r="H20" s="199"/>
      <c r="I20" s="173"/>
      <c r="J20" s="193"/>
      <c r="K20" s="193"/>
      <c r="L20" s="163"/>
    </row>
    <row r="21" spans="2:15" ht="49.5" customHeight="1" x14ac:dyDescent="0.2">
      <c r="B21" s="166" t="s">
        <v>31</v>
      </c>
      <c r="C21" s="168" t="s">
        <v>43</v>
      </c>
      <c r="D21" s="168" t="s">
        <v>42</v>
      </c>
      <c r="E21" s="194" t="s">
        <v>38</v>
      </c>
      <c r="F21" s="195"/>
      <c r="G21" s="195"/>
      <c r="H21" s="196"/>
      <c r="I21" s="168" t="s">
        <v>45</v>
      </c>
      <c r="J21" s="164">
        <v>52</v>
      </c>
      <c r="K21" s="164">
        <v>52</v>
      </c>
      <c r="L21" s="165"/>
    </row>
    <row r="22" spans="2:15" ht="114" customHeight="1" x14ac:dyDescent="0.2">
      <c r="B22" s="166"/>
      <c r="C22" s="168"/>
      <c r="D22" s="168"/>
      <c r="E22" s="194"/>
      <c r="F22" s="195"/>
      <c r="G22" s="195"/>
      <c r="H22" s="196"/>
      <c r="I22" s="168"/>
      <c r="J22" s="164"/>
      <c r="K22" s="164"/>
      <c r="L22" s="165"/>
    </row>
    <row r="23" spans="2:15" ht="72" customHeight="1" x14ac:dyDescent="0.2">
      <c r="B23" s="174" t="s">
        <v>96</v>
      </c>
      <c r="C23" s="160" t="s">
        <v>87</v>
      </c>
      <c r="D23" s="160" t="s">
        <v>47</v>
      </c>
      <c r="E23" s="117" t="s">
        <v>34</v>
      </c>
      <c r="F23" s="118">
        <f>F25+F29+F32</f>
        <v>8859512.1099999994</v>
      </c>
      <c r="G23" s="33">
        <f>G25+G29+G32</f>
        <v>8859512.1000000015</v>
      </c>
      <c r="H23" s="119">
        <f>G23/F23*100</f>
        <v>99.99999988712699</v>
      </c>
      <c r="I23" s="160" t="s">
        <v>46</v>
      </c>
      <c r="J23" s="170">
        <v>51</v>
      </c>
      <c r="K23" s="170">
        <v>51</v>
      </c>
      <c r="L23" s="176" t="s">
        <v>119</v>
      </c>
    </row>
    <row r="24" spans="2:15" ht="153.75" customHeight="1" x14ac:dyDescent="0.2">
      <c r="B24" s="167"/>
      <c r="C24" s="169"/>
      <c r="D24" s="169"/>
      <c r="E24" s="2" t="s">
        <v>20</v>
      </c>
      <c r="F24" s="30">
        <f>F25+F29+F32</f>
        <v>8859512.1099999994</v>
      </c>
      <c r="G24" s="34">
        <f>G25+G29+G32</f>
        <v>8859512.1000000015</v>
      </c>
      <c r="H24" s="29">
        <f t="shared" ref="H24:H30" si="1">G24/F24*100</f>
        <v>99.99999988712699</v>
      </c>
      <c r="I24" s="168"/>
      <c r="J24" s="171"/>
      <c r="K24" s="171"/>
      <c r="L24" s="177"/>
    </row>
    <row r="25" spans="2:15" ht="38.25" customHeight="1" x14ac:dyDescent="0.2">
      <c r="B25" s="166" t="s">
        <v>111</v>
      </c>
      <c r="C25" s="160" t="s">
        <v>48</v>
      </c>
      <c r="D25" s="23" t="s">
        <v>34</v>
      </c>
      <c r="E25" s="160" t="s">
        <v>20</v>
      </c>
      <c r="F25" s="35">
        <f>F26+F27+F28</f>
        <v>5727008.4400000004</v>
      </c>
      <c r="G25" s="33">
        <f>G26+G27+G28</f>
        <v>5727008.4300000006</v>
      </c>
      <c r="H25" s="36">
        <f t="shared" si="1"/>
        <v>99.99999982538877</v>
      </c>
      <c r="I25" s="168"/>
      <c r="J25" s="171"/>
      <c r="K25" s="171"/>
      <c r="L25" s="135"/>
    </row>
    <row r="26" spans="2:15" ht="36.75" customHeight="1" x14ac:dyDescent="0.2">
      <c r="B26" s="166"/>
      <c r="C26" s="168"/>
      <c r="D26" s="1" t="s">
        <v>49</v>
      </c>
      <c r="E26" s="168"/>
      <c r="F26" s="133">
        <v>470614.32</v>
      </c>
      <c r="G26" s="134">
        <f>F26</f>
        <v>470614.32</v>
      </c>
      <c r="H26" s="85">
        <f t="shared" si="1"/>
        <v>100</v>
      </c>
      <c r="I26" s="168"/>
      <c r="J26" s="171"/>
      <c r="K26" s="171"/>
      <c r="L26" s="132"/>
    </row>
    <row r="27" spans="2:15" ht="137.25" customHeight="1" x14ac:dyDescent="0.2">
      <c r="B27" s="166"/>
      <c r="C27" s="168"/>
      <c r="D27" s="1" t="s">
        <v>50</v>
      </c>
      <c r="E27" s="168"/>
      <c r="F27" s="133">
        <v>4983871.24</v>
      </c>
      <c r="G27" s="85">
        <v>4983871.2300000004</v>
      </c>
      <c r="H27" s="85">
        <f t="shared" si="1"/>
        <v>99.999999799352764</v>
      </c>
      <c r="I27" s="168"/>
      <c r="J27" s="171"/>
      <c r="K27" s="171"/>
      <c r="L27" s="132" t="s">
        <v>121</v>
      </c>
    </row>
    <row r="28" spans="2:15" ht="70.5" customHeight="1" thickBot="1" x14ac:dyDescent="0.25">
      <c r="B28" s="167"/>
      <c r="C28" s="173"/>
      <c r="D28" s="37" t="s">
        <v>51</v>
      </c>
      <c r="E28" s="173"/>
      <c r="F28" s="130">
        <v>272522.88</v>
      </c>
      <c r="G28" s="131">
        <f>F28</f>
        <v>272522.88</v>
      </c>
      <c r="H28" s="131">
        <f t="shared" si="1"/>
        <v>100</v>
      </c>
      <c r="I28" s="168"/>
      <c r="J28" s="171"/>
      <c r="K28" s="171"/>
      <c r="L28" s="136"/>
    </row>
    <row r="29" spans="2:15" ht="87" customHeight="1" x14ac:dyDescent="0.2">
      <c r="B29" s="174" t="s">
        <v>112</v>
      </c>
      <c r="C29" s="168" t="s">
        <v>53</v>
      </c>
      <c r="D29" s="22" t="s">
        <v>34</v>
      </c>
      <c r="E29" s="168" t="s">
        <v>20</v>
      </c>
      <c r="F29" s="147">
        <f>F30+F31</f>
        <v>3019103.67</v>
      </c>
      <c r="G29" s="148">
        <f>G30+G31</f>
        <v>3019103.67</v>
      </c>
      <c r="H29" s="149">
        <f t="shared" si="1"/>
        <v>100</v>
      </c>
      <c r="I29" s="168"/>
      <c r="J29" s="171"/>
      <c r="K29" s="171"/>
      <c r="L29" s="135"/>
      <c r="M29" s="21"/>
      <c r="N29" s="32"/>
    </row>
    <row r="30" spans="2:15" ht="84" customHeight="1" x14ac:dyDescent="0.2">
      <c r="B30" s="166"/>
      <c r="C30" s="168"/>
      <c r="D30" s="14" t="s">
        <v>91</v>
      </c>
      <c r="E30" s="168"/>
      <c r="F30" s="127">
        <v>2985960</v>
      </c>
      <c r="G30" s="128">
        <f>F30</f>
        <v>2985960</v>
      </c>
      <c r="H30" s="129">
        <f t="shared" si="1"/>
        <v>100</v>
      </c>
      <c r="I30" s="168"/>
      <c r="J30" s="171"/>
      <c r="K30" s="171"/>
      <c r="L30" s="132"/>
    </row>
    <row r="31" spans="2:15" ht="72.75" customHeight="1" thickBot="1" x14ac:dyDescent="0.25">
      <c r="B31" s="175"/>
      <c r="C31" s="173"/>
      <c r="D31" s="39" t="s">
        <v>52</v>
      </c>
      <c r="E31" s="173"/>
      <c r="F31" s="124">
        <v>33143.67</v>
      </c>
      <c r="G31" s="125">
        <f>F31</f>
        <v>33143.67</v>
      </c>
      <c r="H31" s="126">
        <f>G31/F31*100</f>
        <v>100</v>
      </c>
      <c r="I31" s="168"/>
      <c r="J31" s="171"/>
      <c r="K31" s="171"/>
      <c r="L31" s="136"/>
    </row>
    <row r="32" spans="2:15" ht="40.5" customHeight="1" x14ac:dyDescent="0.2">
      <c r="B32" s="166" t="s">
        <v>113</v>
      </c>
      <c r="C32" s="168" t="s">
        <v>54</v>
      </c>
      <c r="D32" s="38" t="s">
        <v>34</v>
      </c>
      <c r="E32" s="168" t="s">
        <v>20</v>
      </c>
      <c r="F32" s="150">
        <f>F33+F34</f>
        <v>113400</v>
      </c>
      <c r="G32" s="151">
        <f>G33+G34</f>
        <v>113400</v>
      </c>
      <c r="H32" s="152">
        <f>G32/F32*100</f>
        <v>100</v>
      </c>
      <c r="I32" s="168"/>
      <c r="J32" s="171"/>
      <c r="K32" s="171"/>
      <c r="L32" s="120"/>
      <c r="O32" s="32"/>
    </row>
    <row r="33" spans="2:12" ht="57.75" customHeight="1" x14ac:dyDescent="0.2">
      <c r="B33" s="166"/>
      <c r="C33" s="168"/>
      <c r="D33" s="1" t="s">
        <v>105</v>
      </c>
      <c r="E33" s="168"/>
      <c r="F33" s="123">
        <v>44250</v>
      </c>
      <c r="G33" s="123">
        <f>F33</f>
        <v>44250</v>
      </c>
      <c r="H33" s="123">
        <f>G33/F33*100</f>
        <v>100</v>
      </c>
      <c r="I33" s="168"/>
      <c r="J33" s="171"/>
      <c r="K33" s="171"/>
      <c r="L33" s="132"/>
    </row>
    <row r="34" spans="2:12" ht="42" customHeight="1" x14ac:dyDescent="0.2">
      <c r="B34" s="167"/>
      <c r="C34" s="169"/>
      <c r="D34" s="1" t="s">
        <v>93</v>
      </c>
      <c r="E34" s="169"/>
      <c r="F34" s="121">
        <v>69150</v>
      </c>
      <c r="G34" s="122">
        <f>F34</f>
        <v>69150</v>
      </c>
      <c r="H34" s="122">
        <f>G34/F34*100</f>
        <v>100</v>
      </c>
      <c r="I34" s="169"/>
      <c r="J34" s="172"/>
      <c r="K34" s="172"/>
      <c r="L34" s="137"/>
    </row>
    <row r="35" spans="2:12" ht="12" customHeight="1" x14ac:dyDescent="0.2">
      <c r="B35" s="15"/>
      <c r="C35" s="14"/>
      <c r="D35" s="24"/>
      <c r="E35" s="14"/>
      <c r="F35" s="25"/>
      <c r="G35" s="26"/>
      <c r="H35" s="26"/>
      <c r="I35" s="14"/>
      <c r="J35" s="27"/>
      <c r="K35" s="27"/>
      <c r="L35" s="28"/>
    </row>
    <row r="36" spans="2:12" ht="63" customHeight="1" x14ac:dyDescent="0.2">
      <c r="B36" s="191" t="s">
        <v>104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</row>
    <row r="37" spans="2:12" ht="18" customHeight="1" x14ac:dyDescent="0.2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2:12" ht="14.25" x14ac:dyDescent="0.2">
      <c r="C38" s="180" t="s">
        <v>103</v>
      </c>
      <c r="D38" s="180"/>
      <c r="E38" s="180"/>
      <c r="F38" s="180"/>
      <c r="G38" s="180"/>
      <c r="H38" s="180"/>
      <c r="I38" s="180"/>
      <c r="J38" s="180"/>
      <c r="K38" s="180"/>
      <c r="L38" s="180"/>
    </row>
  </sheetData>
  <mergeCells count="54">
    <mergeCell ref="J21:J22"/>
    <mergeCell ref="B18:B20"/>
    <mergeCell ref="B21:B22"/>
    <mergeCell ref="E12:H14"/>
    <mergeCell ref="E15:H17"/>
    <mergeCell ref="E18:H20"/>
    <mergeCell ref="E21:H22"/>
    <mergeCell ref="C15:C17"/>
    <mergeCell ref="D15:D17"/>
    <mergeCell ref="D21:D22"/>
    <mergeCell ref="I15:I17"/>
    <mergeCell ref="J15:J17"/>
    <mergeCell ref="D23:D24"/>
    <mergeCell ref="C25:C28"/>
    <mergeCell ref="E25:E28"/>
    <mergeCell ref="C21:C22"/>
    <mergeCell ref="I21:I22"/>
    <mergeCell ref="K15:K17"/>
    <mergeCell ref="D18:D20"/>
    <mergeCell ref="I18:I20"/>
    <mergeCell ref="J18:J20"/>
    <mergeCell ref="K18:K20"/>
    <mergeCell ref="B5:L5"/>
    <mergeCell ref="C38:L38"/>
    <mergeCell ref="B8:D9"/>
    <mergeCell ref="C10:D11"/>
    <mergeCell ref="B10:B11"/>
    <mergeCell ref="B12:B14"/>
    <mergeCell ref="D12:D14"/>
    <mergeCell ref="C12:C14"/>
    <mergeCell ref="I12:I14"/>
    <mergeCell ref="J12:J14"/>
    <mergeCell ref="K12:K14"/>
    <mergeCell ref="L12:L14"/>
    <mergeCell ref="B15:B17"/>
    <mergeCell ref="L15:L17"/>
    <mergeCell ref="C18:C20"/>
    <mergeCell ref="B36:L36"/>
    <mergeCell ref="L18:L20"/>
    <mergeCell ref="K21:K22"/>
    <mergeCell ref="L21:L22"/>
    <mergeCell ref="B32:B34"/>
    <mergeCell ref="C32:C34"/>
    <mergeCell ref="I23:I34"/>
    <mergeCell ref="J23:J34"/>
    <mergeCell ref="K23:K34"/>
    <mergeCell ref="E32:E34"/>
    <mergeCell ref="C29:C31"/>
    <mergeCell ref="B29:B31"/>
    <mergeCell ref="E29:E31"/>
    <mergeCell ref="B25:B28"/>
    <mergeCell ref="B23:B24"/>
    <mergeCell ref="C23:C24"/>
    <mergeCell ref="L23:L24"/>
  </mergeCells>
  <pageMargins left="0.23622047244094491" right="0.23622047244094491" top="0.35433070866141736" bottom="0.35433070866141736" header="0.11811023622047245" footer="0.11811023622047245"/>
  <pageSetup paperSize="9" scale="75" fitToHeight="0" orientation="landscape" r:id="rId1"/>
  <headerFooter differentOddEven="1" differentFirst="1">
    <oddHeader>&amp;C&amp;"Times New Roman,обычный"8</oddHeader>
    <evenHeader>&amp;C&amp;"Times New Roman,обычный"&amp;K0000007</evenHeader>
    <firstHeader>&amp;C&amp;"Times New Roman,обычный"6</firstHeader>
  </headerFooter>
  <rowBreaks count="2" manualBreakCount="2">
    <brk id="17" max="16383" man="1"/>
    <brk id="2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view="pageLayout" topLeftCell="A50" zoomScale="106" zoomScaleNormal="100" zoomScaleSheetLayoutView="95" zoomScalePageLayoutView="106" workbookViewId="0">
      <selection activeCell="A30" sqref="A30:A32"/>
    </sheetView>
  </sheetViews>
  <sheetFormatPr defaultRowHeight="15" x14ac:dyDescent="0.25"/>
  <cols>
    <col min="1" max="1" width="32.140625" style="74" customWidth="1"/>
    <col min="2" max="2" width="23.42578125" style="74" customWidth="1"/>
    <col min="3" max="3" width="19.5703125" style="75" customWidth="1"/>
    <col min="4" max="4" width="20.85546875" style="114" customWidth="1"/>
    <col min="5" max="15" width="9.140625" style="74"/>
    <col min="16" max="16384" width="9.140625" style="46"/>
  </cols>
  <sheetData>
    <row r="1" spans="1:15" ht="15.75" x14ac:dyDescent="0.25">
      <c r="D1" s="76" t="s">
        <v>61</v>
      </c>
    </row>
    <row r="2" spans="1:15" ht="15.75" x14ac:dyDescent="0.25">
      <c r="D2" s="76" t="s">
        <v>62</v>
      </c>
    </row>
    <row r="3" spans="1:15" s="78" customFormat="1" ht="42" customHeight="1" x14ac:dyDescent="0.3">
      <c r="A3" s="205" t="s">
        <v>98</v>
      </c>
      <c r="B3" s="206"/>
      <c r="C3" s="206"/>
      <c r="D3" s="206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80" customFormat="1" ht="40.5" customHeight="1" x14ac:dyDescent="0.25">
      <c r="A4" s="213" t="s">
        <v>17</v>
      </c>
      <c r="B4" s="215" t="s">
        <v>18</v>
      </c>
      <c r="C4" s="211" t="s">
        <v>102</v>
      </c>
      <c r="D4" s="212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ht="81.75" customHeight="1" x14ac:dyDescent="0.25">
      <c r="A5" s="214"/>
      <c r="B5" s="216"/>
      <c r="C5" s="81" t="s">
        <v>99</v>
      </c>
      <c r="D5" s="82" t="s">
        <v>116</v>
      </c>
    </row>
    <row r="6" spans="1:15" x14ac:dyDescent="0.25">
      <c r="A6" s="1">
        <v>1</v>
      </c>
      <c r="B6" s="1">
        <v>2</v>
      </c>
      <c r="C6" s="83">
        <v>3</v>
      </c>
      <c r="D6" s="83">
        <v>4</v>
      </c>
    </row>
    <row r="7" spans="1:15" ht="29.25" customHeight="1" x14ac:dyDescent="0.25">
      <c r="A7" s="181" t="s">
        <v>100</v>
      </c>
      <c r="B7" s="84" t="s">
        <v>19</v>
      </c>
      <c r="C7" s="85">
        <f>C8</f>
        <v>6788.0229999999992</v>
      </c>
      <c r="D7" s="86">
        <f>D8</f>
        <v>8859.51</v>
      </c>
    </row>
    <row r="8" spans="1:15" ht="30.75" customHeight="1" x14ac:dyDescent="0.25">
      <c r="A8" s="207"/>
      <c r="B8" s="84" t="s">
        <v>20</v>
      </c>
      <c r="C8" s="85">
        <f>C12</f>
        <v>6788.0229999999992</v>
      </c>
      <c r="D8" s="86">
        <f>D12</f>
        <v>8859.51</v>
      </c>
      <c r="F8" s="87"/>
    </row>
    <row r="9" spans="1:15" ht="203.25" customHeight="1" x14ac:dyDescent="0.25">
      <c r="A9" s="207"/>
      <c r="B9" s="84" t="s">
        <v>63</v>
      </c>
      <c r="C9" s="83">
        <v>100</v>
      </c>
      <c r="D9" s="88">
        <v>100</v>
      </c>
    </row>
    <row r="10" spans="1:15" ht="218.25" customHeight="1" x14ac:dyDescent="0.25">
      <c r="A10" s="208"/>
      <c r="B10" s="84" t="s">
        <v>64</v>
      </c>
      <c r="C10" s="83">
        <v>100</v>
      </c>
      <c r="D10" s="88">
        <v>100</v>
      </c>
    </row>
    <row r="11" spans="1:15" ht="26.25" customHeight="1" x14ac:dyDescent="0.25">
      <c r="A11" s="217" t="s">
        <v>101</v>
      </c>
      <c r="B11" s="89" t="s">
        <v>19</v>
      </c>
      <c r="C11" s="90">
        <f>C12</f>
        <v>6788.0229999999992</v>
      </c>
      <c r="D11" s="91">
        <f>D12</f>
        <v>8859.51</v>
      </c>
    </row>
    <row r="12" spans="1:15" ht="23.25" customHeight="1" x14ac:dyDescent="0.25">
      <c r="A12" s="218"/>
      <c r="B12" s="92" t="s">
        <v>20</v>
      </c>
      <c r="C12" s="90">
        <f>C33+C38+C42</f>
        <v>6788.0229999999992</v>
      </c>
      <c r="D12" s="91">
        <f>D33+D38+D42</f>
        <v>8859.51</v>
      </c>
    </row>
    <row r="13" spans="1:15" ht="165" customHeight="1" x14ac:dyDescent="0.25">
      <c r="A13" s="218"/>
      <c r="B13" s="93" t="s">
        <v>65</v>
      </c>
      <c r="C13" s="94">
        <v>33</v>
      </c>
      <c r="D13" s="95">
        <v>33</v>
      </c>
    </row>
    <row r="14" spans="1:15" ht="105.75" customHeight="1" x14ac:dyDescent="0.25">
      <c r="A14" s="218"/>
      <c r="B14" s="96" t="s">
        <v>66</v>
      </c>
      <c r="C14" s="94">
        <v>400</v>
      </c>
      <c r="D14" s="95">
        <v>400</v>
      </c>
    </row>
    <row r="15" spans="1:15" ht="131.25" customHeight="1" x14ac:dyDescent="0.25">
      <c r="A15" s="218"/>
      <c r="B15" s="97" t="s">
        <v>68</v>
      </c>
      <c r="C15" s="94">
        <v>75</v>
      </c>
      <c r="D15" s="95">
        <v>75</v>
      </c>
    </row>
    <row r="16" spans="1:15" ht="156" customHeight="1" x14ac:dyDescent="0.25">
      <c r="A16" s="219"/>
      <c r="B16" s="98" t="s">
        <v>69</v>
      </c>
      <c r="C16" s="94">
        <v>52</v>
      </c>
      <c r="D16" s="95">
        <v>52</v>
      </c>
    </row>
    <row r="17" spans="1:4" ht="183.75" customHeight="1" x14ac:dyDescent="0.25">
      <c r="A17" s="1"/>
      <c r="B17" s="98" t="s">
        <v>86</v>
      </c>
      <c r="C17" s="83">
        <v>51</v>
      </c>
      <c r="D17" s="83">
        <v>51</v>
      </c>
    </row>
    <row r="18" spans="1:4" ht="19.5" hidden="1" customHeight="1" x14ac:dyDescent="0.25">
      <c r="A18" s="181" t="s">
        <v>70</v>
      </c>
      <c r="B18" s="99" t="s">
        <v>19</v>
      </c>
      <c r="C18" s="90" t="s">
        <v>71</v>
      </c>
      <c r="D18" s="100" t="s">
        <v>71</v>
      </c>
    </row>
    <row r="19" spans="1:4" ht="21.75" hidden="1" customHeight="1" x14ac:dyDescent="0.25">
      <c r="A19" s="207"/>
      <c r="B19" s="89" t="s">
        <v>20</v>
      </c>
      <c r="C19" s="90" t="s">
        <v>71</v>
      </c>
      <c r="D19" s="100" t="s">
        <v>71</v>
      </c>
    </row>
    <row r="20" spans="1:4" ht="163.5" customHeight="1" x14ac:dyDescent="0.25">
      <c r="A20" s="208"/>
      <c r="B20" s="84" t="s">
        <v>72</v>
      </c>
      <c r="C20" s="83">
        <v>33</v>
      </c>
      <c r="D20" s="88">
        <v>33</v>
      </c>
    </row>
    <row r="21" spans="1:4" ht="17.25" customHeight="1" x14ac:dyDescent="0.25">
      <c r="A21" s="200" t="s">
        <v>73</v>
      </c>
      <c r="B21" s="101" t="s">
        <v>19</v>
      </c>
      <c r="C21" s="90" t="s">
        <v>38</v>
      </c>
      <c r="D21" s="102" t="s">
        <v>38</v>
      </c>
    </row>
    <row r="22" spans="1:4" ht="35.25" customHeight="1" x14ac:dyDescent="0.25">
      <c r="A22" s="209"/>
      <c r="B22" s="101" t="s">
        <v>20</v>
      </c>
      <c r="C22" s="90" t="s">
        <v>38</v>
      </c>
      <c r="D22" s="102" t="s">
        <v>38</v>
      </c>
    </row>
    <row r="23" spans="1:4" ht="96.75" customHeight="1" x14ac:dyDescent="0.25">
      <c r="A23" s="210"/>
      <c r="B23" s="84" t="s">
        <v>74</v>
      </c>
      <c r="C23" s="83">
        <v>400</v>
      </c>
      <c r="D23" s="88">
        <v>400</v>
      </c>
    </row>
    <row r="24" spans="1:4" ht="30" customHeight="1" x14ac:dyDescent="0.25">
      <c r="A24" s="200" t="s">
        <v>122</v>
      </c>
      <c r="B24" s="89" t="s">
        <v>19</v>
      </c>
      <c r="C24" s="90" t="s">
        <v>38</v>
      </c>
      <c r="D24" s="102" t="s">
        <v>38</v>
      </c>
    </row>
    <row r="25" spans="1:4" ht="53.25" customHeight="1" x14ac:dyDescent="0.25">
      <c r="A25" s="209"/>
      <c r="B25" s="89" t="s">
        <v>20</v>
      </c>
      <c r="C25" s="90" t="s">
        <v>38</v>
      </c>
      <c r="D25" s="102" t="s">
        <v>38</v>
      </c>
    </row>
    <row r="26" spans="1:4" ht="127.5" x14ac:dyDescent="0.25">
      <c r="A26" s="210"/>
      <c r="B26" s="103" t="s">
        <v>67</v>
      </c>
      <c r="C26" s="94">
        <v>75</v>
      </c>
      <c r="D26" s="95">
        <v>75</v>
      </c>
    </row>
    <row r="27" spans="1:4" x14ac:dyDescent="0.25">
      <c r="A27" s="200" t="s">
        <v>75</v>
      </c>
      <c r="B27" s="89" t="s">
        <v>19</v>
      </c>
      <c r="C27" s="90" t="s">
        <v>38</v>
      </c>
      <c r="D27" s="102" t="s">
        <v>38</v>
      </c>
    </row>
    <row r="28" spans="1:4" ht="102.75" customHeight="1" x14ac:dyDescent="0.25">
      <c r="A28" s="201"/>
      <c r="B28" s="89" t="s">
        <v>20</v>
      </c>
      <c r="C28" s="90" t="s">
        <v>38</v>
      </c>
      <c r="D28" s="102" t="s">
        <v>38</v>
      </c>
    </row>
    <row r="29" spans="1:4" ht="161.25" customHeight="1" x14ac:dyDescent="0.25">
      <c r="A29" s="202"/>
      <c r="B29" s="84" t="s">
        <v>76</v>
      </c>
      <c r="C29" s="83">
        <v>52</v>
      </c>
      <c r="D29" s="83">
        <v>52</v>
      </c>
    </row>
    <row r="30" spans="1:4" x14ac:dyDescent="0.25">
      <c r="A30" s="200" t="s">
        <v>77</v>
      </c>
      <c r="B30" s="84" t="s">
        <v>19</v>
      </c>
      <c r="C30" s="90">
        <f>C31</f>
        <v>6788.0229999999992</v>
      </c>
      <c r="D30" s="90">
        <f>D31</f>
        <v>8859.51</v>
      </c>
    </row>
    <row r="31" spans="1:4" ht="104.25" customHeight="1" x14ac:dyDescent="0.25">
      <c r="A31" s="201"/>
      <c r="B31" s="84" t="s">
        <v>20</v>
      </c>
      <c r="C31" s="90">
        <f>C34+C39+C43</f>
        <v>6788.0229999999992</v>
      </c>
      <c r="D31" s="90">
        <f>D34+D39+D43</f>
        <v>8859.51</v>
      </c>
    </row>
    <row r="32" spans="1:4" ht="16.5" customHeight="1" x14ac:dyDescent="0.25">
      <c r="A32" s="202"/>
      <c r="B32" s="104" t="s">
        <v>85</v>
      </c>
      <c r="C32" s="105">
        <v>51</v>
      </c>
      <c r="D32" s="105">
        <v>51</v>
      </c>
    </row>
    <row r="33" spans="1:4" ht="16.5" customHeight="1" x14ac:dyDescent="0.25">
      <c r="A33" s="200" t="s">
        <v>78</v>
      </c>
      <c r="B33" s="89" t="s">
        <v>19</v>
      </c>
      <c r="C33" s="90">
        <f>C34</f>
        <v>3738.35</v>
      </c>
      <c r="D33" s="90">
        <f>D34</f>
        <v>5727.0069999999996</v>
      </c>
    </row>
    <row r="34" spans="1:4" ht="73.5" customHeight="1" x14ac:dyDescent="0.25">
      <c r="A34" s="201"/>
      <c r="B34" s="89" t="s">
        <v>20</v>
      </c>
      <c r="C34" s="90">
        <f>C35+C36+C37</f>
        <v>3738.35</v>
      </c>
      <c r="D34" s="90">
        <f>D35+D36+D37</f>
        <v>5727.0069999999996</v>
      </c>
    </row>
    <row r="35" spans="1:4" ht="20.25" customHeight="1" x14ac:dyDescent="0.25">
      <c r="A35" s="201"/>
      <c r="B35" s="84" t="s">
        <v>49</v>
      </c>
      <c r="C35" s="90">
        <v>327.01</v>
      </c>
      <c r="D35" s="106">
        <v>470.61399999999998</v>
      </c>
    </row>
    <row r="36" spans="1:4" ht="18" customHeight="1" x14ac:dyDescent="0.25">
      <c r="A36" s="201"/>
      <c r="B36" s="107" t="s">
        <v>79</v>
      </c>
      <c r="C36" s="90">
        <v>3246.922</v>
      </c>
      <c r="D36" s="90">
        <v>4983.8710000000001</v>
      </c>
    </row>
    <row r="37" spans="1:4" ht="40.5" customHeight="1" x14ac:dyDescent="0.25">
      <c r="A37" s="202"/>
      <c r="B37" s="84" t="s">
        <v>80</v>
      </c>
      <c r="C37" s="90">
        <v>164.41800000000001</v>
      </c>
      <c r="D37" s="108">
        <v>272.52199999999999</v>
      </c>
    </row>
    <row r="38" spans="1:4" ht="41.25" customHeight="1" x14ac:dyDescent="0.25">
      <c r="A38" s="200" t="s">
        <v>81</v>
      </c>
      <c r="B38" s="89" t="s">
        <v>19</v>
      </c>
      <c r="C38" s="90">
        <f>C39</f>
        <v>3019.1030000000001</v>
      </c>
      <c r="D38" s="90">
        <f>D39</f>
        <v>3019.1030000000001</v>
      </c>
    </row>
    <row r="39" spans="1:4" ht="21.75" customHeight="1" x14ac:dyDescent="0.25">
      <c r="A39" s="201"/>
      <c r="B39" s="89" t="s">
        <v>20</v>
      </c>
      <c r="C39" s="90">
        <f>C40+C41</f>
        <v>3019.1030000000001</v>
      </c>
      <c r="D39" s="90">
        <f>D40+D41</f>
        <v>3019.1030000000001</v>
      </c>
    </row>
    <row r="40" spans="1:4" ht="43.5" customHeight="1" x14ac:dyDescent="0.25">
      <c r="A40" s="201"/>
      <c r="B40" s="84" t="s">
        <v>82</v>
      </c>
      <c r="C40" s="90">
        <v>2985.96</v>
      </c>
      <c r="D40" s="90">
        <v>2985.96</v>
      </c>
    </row>
    <row r="41" spans="1:4" ht="30.75" customHeight="1" x14ac:dyDescent="0.25">
      <c r="A41" s="202"/>
      <c r="B41" s="89" t="s">
        <v>83</v>
      </c>
      <c r="C41" s="90">
        <v>33.143000000000001</v>
      </c>
      <c r="D41" s="90">
        <v>33.143000000000001</v>
      </c>
    </row>
    <row r="42" spans="1:4" ht="96" customHeight="1" x14ac:dyDescent="0.25">
      <c r="A42" s="200" t="s">
        <v>84</v>
      </c>
      <c r="B42" s="89" t="s">
        <v>19</v>
      </c>
      <c r="C42" s="90">
        <f>C43</f>
        <v>30.57</v>
      </c>
      <c r="D42" s="90">
        <f>D43</f>
        <v>113.4</v>
      </c>
    </row>
    <row r="43" spans="1:4" ht="31.5" customHeight="1" x14ac:dyDescent="0.25">
      <c r="A43" s="201"/>
      <c r="B43" s="89" t="s">
        <v>20</v>
      </c>
      <c r="C43" s="90">
        <f>C44+C45</f>
        <v>30.57</v>
      </c>
      <c r="D43" s="90">
        <f>D44+D45</f>
        <v>113.4</v>
      </c>
    </row>
    <row r="44" spans="1:4" ht="33" customHeight="1" x14ac:dyDescent="0.25">
      <c r="A44" s="201"/>
      <c r="B44" s="89" t="s">
        <v>92</v>
      </c>
      <c r="C44" s="90">
        <v>14.37</v>
      </c>
      <c r="D44" s="90">
        <v>44.25</v>
      </c>
    </row>
    <row r="45" spans="1:4" ht="51" customHeight="1" x14ac:dyDescent="0.25">
      <c r="A45" s="202"/>
      <c r="B45" s="89" t="s">
        <v>93</v>
      </c>
      <c r="C45" s="90">
        <v>16.2</v>
      </c>
      <c r="D45" s="90">
        <v>69.150000000000006</v>
      </c>
    </row>
    <row r="46" spans="1:4" ht="52.5" customHeight="1" x14ac:dyDescent="0.25">
      <c r="A46" s="109" t="s">
        <v>94</v>
      </c>
      <c r="B46" s="110"/>
      <c r="C46" s="203" t="s">
        <v>95</v>
      </c>
      <c r="D46" s="204"/>
    </row>
    <row r="47" spans="1:4" ht="45" customHeight="1" x14ac:dyDescent="0.3">
      <c r="A47" s="111"/>
      <c r="B47" s="111"/>
      <c r="C47" s="112"/>
      <c r="D47" s="113"/>
    </row>
    <row r="48" spans="1:4" ht="27.75" customHeight="1" x14ac:dyDescent="0.25"/>
    <row r="49" spans="1:15" ht="51.75" customHeight="1" x14ac:dyDescent="0.25"/>
    <row r="50" spans="1:15" ht="40.5" customHeight="1" x14ac:dyDescent="0.25"/>
    <row r="51" spans="1:15" ht="38.25" customHeight="1" x14ac:dyDescent="0.25"/>
    <row r="52" spans="1:15" ht="39.75" customHeight="1" x14ac:dyDescent="0.25"/>
    <row r="53" spans="1:15" ht="47.25" customHeight="1" x14ac:dyDescent="0.25"/>
    <row r="54" spans="1:15" ht="47.25" customHeight="1" x14ac:dyDescent="0.25"/>
    <row r="55" spans="1:15" ht="58.5" customHeight="1" x14ac:dyDescent="0.25"/>
    <row r="56" spans="1:15" s="111" customFormat="1" ht="27.75" customHeight="1" x14ac:dyDescent="0.3">
      <c r="A56" s="74"/>
      <c r="B56" s="74"/>
      <c r="C56" s="75"/>
      <c r="D56" s="114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</row>
  </sheetData>
  <mergeCells count="15">
    <mergeCell ref="A3:D3"/>
    <mergeCell ref="A18:A20"/>
    <mergeCell ref="A21:A23"/>
    <mergeCell ref="A24:A26"/>
    <mergeCell ref="C4:D4"/>
    <mergeCell ref="A4:A5"/>
    <mergeCell ref="B4:B5"/>
    <mergeCell ref="A7:A10"/>
    <mergeCell ref="A11:A16"/>
    <mergeCell ref="A38:A41"/>
    <mergeCell ref="C46:D46"/>
    <mergeCell ref="A27:A29"/>
    <mergeCell ref="A30:A32"/>
    <mergeCell ref="A33:A37"/>
    <mergeCell ref="A42:A45"/>
  </mergeCells>
  <pageMargins left="0.78740157480314965" right="0.39370078740157483" top="0.78740157480314965" bottom="0.39370078740157483" header="0.31496062992125984" footer="0.31496062992125984"/>
  <pageSetup paperSize="9" scale="94" fitToHeight="0" orientation="portrait" r:id="rId1"/>
  <headerFooter>
    <oddHeader>&amp;C&amp;"Times New Roman,обычный"18</oddHeader>
    <firstHeader>&amp;C&amp;"Times New Roman,обычный"&amp;P</firstHeader>
  </headerFooter>
  <rowBreaks count="3" manualBreakCount="3">
    <brk id="10" max="16383" man="1"/>
    <brk id="17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 1</vt:lpstr>
      <vt:lpstr>Прил. 2</vt:lpstr>
      <vt:lpstr>Таблица 3 к Приложению 3</vt:lpstr>
      <vt:lpstr>'Прил.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2026-02-19T04:51:22Z</dcterms:modified>
</cp:coreProperties>
</file>