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.gubanova\Desktop\!ВАЖНАЯ\МП_ОТЧЕТы за 2022,2023,2024,2025\2025 год\Доступное жилье — 2025\!Пост.№ -па от 2026_Доступное жилье\"/>
    </mc:Choice>
  </mc:AlternateContent>
  <bookViews>
    <workbookView xWindow="0" yWindow="180" windowWidth="19200" windowHeight="10815"/>
  </bookViews>
  <sheets>
    <sheet name="2_Ресурс. обесп." sheetId="1" r:id="rId1"/>
  </sheets>
  <definedNames>
    <definedName name="_xlnm._FilterDatabase" localSheetId="0" hidden="1">'2_Ресурс. обесп.'!$A$9:$K$20</definedName>
    <definedName name="_xlnm.Print_Titles" localSheetId="0">'2_Ресурс. обесп.'!$7:$8</definedName>
    <definedName name="_xlnm.Print_Area" localSheetId="0">'2_Ресурс. обесп.'!$A$1:$K$27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E17" i="1"/>
  <c r="G21" i="1"/>
  <c r="F16" i="1" l="1"/>
  <c r="F12" i="1" s="1"/>
  <c r="F15" i="1"/>
  <c r="F11" i="1" s="1"/>
  <c r="E10" i="1"/>
  <c r="F13" i="1" l="1"/>
  <c r="F10" i="1"/>
  <c r="F9" i="1" s="1"/>
  <c r="G24" i="1" l="1"/>
  <c r="G23" i="1"/>
  <c r="G22" i="1"/>
  <c r="G18" i="1" l="1"/>
  <c r="G19" i="1"/>
  <c r="F17" i="1" l="1"/>
  <c r="G14" i="1" l="1"/>
  <c r="G17" i="1" l="1"/>
  <c r="G20" i="1"/>
  <c r="E16" i="1" l="1"/>
  <c r="E12" i="1" s="1"/>
  <c r="E15" i="1"/>
  <c r="E11" i="1" l="1"/>
  <c r="E9" i="1" s="1"/>
  <c r="G15" i="1"/>
  <c r="E13" i="1"/>
  <c r="G13" i="1" s="1"/>
  <c r="G11" i="1" l="1"/>
  <c r="G10" i="1" l="1"/>
  <c r="G9" i="1"/>
  <c r="G12" i="1"/>
  <c r="G16" i="1"/>
</calcChain>
</file>

<file path=xl/sharedStrings.xml><?xml version="1.0" encoding="utf-8"?>
<sst xmlns="http://schemas.openxmlformats.org/spreadsheetml/2006/main" count="69" uniqueCount="43">
  <si>
    <t>Отчет об исполнении мероприятий муниципальной программы</t>
  </si>
  <si>
    <t>№ п/п</t>
  </si>
  <si>
    <t>Источник финансирования</t>
  </si>
  <si>
    <t>Наименование показателя объема мероприятия, единица измерения</t>
  </si>
  <si>
    <t>Обоснование причин отклонения (при наличии)</t>
  </si>
  <si>
    <t>Местный бюджет</t>
  </si>
  <si>
    <t>Процент исполнения (гр.6/гр.5*100),%</t>
  </si>
  <si>
    <t>Всего:</t>
  </si>
  <si>
    <t>Областной бюджет</t>
  </si>
  <si>
    <t xml:space="preserve">Областной бюджет </t>
  </si>
  <si>
    <t>Таблица 2</t>
  </si>
  <si>
    <t xml:space="preserve"> Приложение 2
к Отчету о реализации Программы  
</t>
  </si>
  <si>
    <t>Мэр города Усолье-Сибирское                                                      М.В. Торопкин</t>
  </si>
  <si>
    <t>2</t>
  </si>
  <si>
    <t>Наименование программы, подпрограммы, основного мероприятия, мероприятия, проекта</t>
  </si>
  <si>
    <t>Ответственный исполнитель Программы, соисполнители Программы, участники Программы, участники подпрограммы</t>
  </si>
  <si>
    <t>Отдел по управлению жилищным фондом комитета по городскому хозяйству администрации города</t>
  </si>
  <si>
    <t>Средства Фонда</t>
  </si>
  <si>
    <t>Основное мероприятие 1.1. «Переселение граждан, проживающих в домах, признанных непригодными для проживания»</t>
  </si>
  <si>
    <t>1</t>
  </si>
  <si>
    <t>4</t>
  </si>
  <si>
    <t>Основное мероприятие 1.5. "Проектирование строительства многоквартирных домов"</t>
  </si>
  <si>
    <t xml:space="preserve">МКУ "ГУКС" </t>
  </si>
  <si>
    <t>Основное мероприятие 1.6. Оценка рыночной стоимости жилых помещений, признанных аварийными до 01.01.2017 года</t>
  </si>
  <si>
    <t>Комитет по городскому хозяйству администрации города</t>
  </si>
  <si>
    <t>Количество разработанной проектной документации (ед.)</t>
  </si>
  <si>
    <t>Количество жилых помещений, признанных аварийными до 01.01.2017 года, по которым проведена оценка рыночной стоимости (ед.)</t>
  </si>
  <si>
    <t xml:space="preserve">Количество граждан, переселенных из многоквартирных домов, признанных в установленном порядке аварийными и подлежащими сносу (человек)  </t>
  </si>
  <si>
    <t>*</t>
  </si>
  <si>
    <t>Количество выданных заключений специализированной организации, проводившей обследования жилых домов (шт.)</t>
  </si>
  <si>
    <t>Основное мероприятие 1.3. «Обследование технического состояния и выдача заключений на жилые дома»</t>
  </si>
  <si>
    <t>3</t>
  </si>
  <si>
    <t xml:space="preserve"> города Усолье-Сибирское "Обеспечение населения доступным жильем"на 2019-2027 годы</t>
  </si>
  <si>
    <t>Подпрограмма «Переселение граждан из аварийного жилищного фонда в городе Усолье-Сибирское» на 2019-2027 годы</t>
  </si>
  <si>
    <t>Муниципальная программа города Усолье-Cибирское «Обеспечение населения доступным жильем» на 2019-2027 годы</t>
  </si>
  <si>
    <t xml:space="preserve"> за 2025 год</t>
  </si>
  <si>
    <t>Объем финансирования, предусмотренный на 2025 год, руб.</t>
  </si>
  <si>
    <t>Профинансировано за 2025 год, руб.</t>
  </si>
  <si>
    <t>Плановое значение показателя мероприятия на 2025 год</t>
  </si>
  <si>
    <t>Фактическое значение показателя мероприятия за 2025 год</t>
  </si>
  <si>
    <t>Основное мероприятие 1.2. "Снос аварийного жилищного фонда, признанного после 01 января 2012 года в установленном порядке аварийным и подлежащим сносу в связи с физическим износом в процессе эксплуатации"</t>
  </si>
  <si>
    <t>Площадь снесенного аварийного жилищного фонда, признанного после 01 января 2012 года в установленном порядке аварийным и подлежащим сносу в связи с физическим износом в процессе эксплуатации</t>
  </si>
  <si>
    <r>
      <t xml:space="preserve">Отклонение в финансировании в размере </t>
    </r>
    <r>
      <rPr>
        <u/>
        <sz val="14.5"/>
        <rFont val="Times New Roman"/>
        <family val="1"/>
        <charset val="204"/>
      </rPr>
      <t>15 436 270,56</t>
    </r>
    <r>
      <rPr>
        <sz val="14.5"/>
        <rFont val="Times New Roman"/>
        <family val="1"/>
        <charset val="204"/>
      </rPr>
      <t xml:space="preserve"> руб.
</t>
    </r>
    <r>
      <rPr>
        <u/>
        <sz val="14.5"/>
        <rFont val="Times New Roman"/>
        <family val="1"/>
        <charset val="204"/>
      </rPr>
      <t>15 436 270,56</t>
    </r>
    <r>
      <rPr>
        <sz val="14.5"/>
        <rFont val="Times New Roman"/>
        <family val="1"/>
        <charset val="204"/>
      </rPr>
      <t xml:space="preserve"> - не использованные денежные средства областного бюджета, предоставленные в соответствии с Соглашением о предоставлении субсидии местному бюджету из областного бюджета от 28.02.2024 г. № 630.
Бюждетные ассигнования были предусмотрены на оплату ООО "СМУ-22" по муниципальным контрактам на приобретение жилых помещений (квартир), которые будут созданы в будущем в городе Усолье-Сибирское Иркутской области) при соблюдении условия о государственной регистрации перехода права на жилые помещения к Заказчику в Управлении Федеральной службы государственной регистрации, кадастра и картографии по Иркутской области. Поставщик жилые помещения не предоставил.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</si>
</sst>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.5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scheme val="minor"/>
    </font>
    <font>
      <u/>
      <sz val="14.5"/>
      <name val="Times New Roman"/>
      <family val="1"/>
      <charset val="204"/>
    </font>
    <font>
      <b/>
      <i/>
      <sz val="14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i/>
      <sz val="18"/>
      <name val="Calibri"/>
      <family val="2"/>
      <charset val="204"/>
      <scheme val="minor"/>
    </font>
    <font>
      <sz val="14"/>
      <name val="Calibri"/>
      <family val="2"/>
      <scheme val="minor"/>
    </font>
    <font>
      <sz val="13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right" wrapText="1"/>
    </xf>
    <xf numFmtId="0" fontId="7" fillId="0" borderId="0" xfId="0" applyFont="1"/>
    <xf numFmtId="49" fontId="9" fillId="0" borderId="0" xfId="0" applyNumberFormat="1" applyFont="1" applyAlignment="1"/>
    <xf numFmtId="49" fontId="9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15" fillId="0" borderId="0" xfId="0" applyNumberFormat="1" applyFont="1"/>
    <xf numFmtId="4" fontId="1" fillId="0" borderId="0" xfId="0" applyNumberFormat="1" applyFont="1"/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/>
    <xf numFmtId="2" fontId="3" fillId="2" borderId="1" xfId="0" applyNumberFormat="1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left"/>
    </xf>
    <xf numFmtId="49" fontId="7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Alignment="1">
      <alignment horizontal="center"/>
    </xf>
    <xf numFmtId="2" fontId="10" fillId="0" borderId="0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2" fillId="0" borderId="0" xfId="0" applyFont="1"/>
    <xf numFmtId="4" fontId="9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/>
    </xf>
    <xf numFmtId="4" fontId="21" fillId="0" borderId="0" xfId="0" applyNumberFormat="1" applyFont="1" applyBorder="1" applyAlignment="1">
      <alignment horizontal="right" vertical="top"/>
    </xf>
    <xf numFmtId="4" fontId="21" fillId="0" borderId="0" xfId="0" applyNumberFormat="1" applyFont="1" applyFill="1" applyBorder="1" applyAlignment="1">
      <alignment horizontal="right" vertical="top"/>
    </xf>
    <xf numFmtId="0" fontId="20" fillId="0" borderId="0" xfId="0" applyFont="1" applyAlignment="1">
      <alignment horizontal="left" vertical="center" indent="15"/>
    </xf>
    <xf numFmtId="0" fontId="2" fillId="0" borderId="0" xfId="0" applyFont="1" applyBorder="1" applyAlignment="1">
      <alignment horizontal="justify" vertical="center" wrapText="1"/>
    </xf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Fill="1" applyAlignment="1">
      <alignment horizontal="right"/>
    </xf>
    <xf numFmtId="0" fontId="1" fillId="2" borderId="0" xfId="0" applyFont="1" applyFill="1"/>
    <xf numFmtId="0" fontId="9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Fill="1" applyAlignment="1">
      <alignment horizontal="right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4" fontId="3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10" fillId="0" borderId="0" xfId="0" applyFont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8" zoomScale="60" zoomScaleNormal="60" workbookViewId="0">
      <selection activeCell="I21" sqref="I21"/>
    </sheetView>
  </sheetViews>
  <sheetFormatPr defaultRowHeight="15" x14ac:dyDescent="0.25"/>
  <cols>
    <col min="1" max="1" width="9.5703125" style="5" customWidth="1"/>
    <col min="2" max="2" width="43.140625" style="5" customWidth="1"/>
    <col min="3" max="3" width="35.140625" style="5" customWidth="1"/>
    <col min="4" max="4" width="27.28515625" style="5" customWidth="1"/>
    <col min="5" max="5" width="26.42578125" style="6" customWidth="1"/>
    <col min="6" max="6" width="28" style="7" customWidth="1"/>
    <col min="7" max="7" width="23.7109375" style="6" customWidth="1"/>
    <col min="8" max="8" width="40.28515625" style="6" customWidth="1"/>
    <col min="9" max="9" width="19.5703125" style="6" customWidth="1"/>
    <col min="10" max="10" width="20.42578125" style="6" customWidth="1"/>
    <col min="11" max="11" width="73.42578125" style="6" customWidth="1"/>
    <col min="12" max="12" width="35.28515625" style="5" customWidth="1"/>
    <col min="13" max="13" width="25" style="5" customWidth="1"/>
    <col min="14" max="14" width="36.7109375" style="5" customWidth="1"/>
    <col min="15" max="16384" width="9.140625" style="5"/>
  </cols>
  <sheetData>
    <row r="1" spans="1:20" ht="15.75" customHeight="1" x14ac:dyDescent="0.25">
      <c r="K1" s="8"/>
    </row>
    <row r="2" spans="1:20" ht="55.5" customHeight="1" x14ac:dyDescent="0.25">
      <c r="H2" s="82" t="s">
        <v>11</v>
      </c>
      <c r="I2" s="83"/>
      <c r="J2" s="83"/>
      <c r="K2" s="83"/>
    </row>
    <row r="3" spans="1:20" s="9" customFormat="1" ht="25.5" customHeight="1" x14ac:dyDescent="0.35"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10"/>
      <c r="M3" s="10"/>
      <c r="N3" s="10"/>
      <c r="O3" s="10"/>
      <c r="P3" s="10"/>
      <c r="Q3" s="10"/>
      <c r="R3" s="10"/>
      <c r="S3" s="10"/>
      <c r="T3" s="10"/>
    </row>
    <row r="4" spans="1:20" s="9" customFormat="1" ht="26.25" customHeight="1" x14ac:dyDescent="0.3">
      <c r="B4" s="86" t="s">
        <v>32</v>
      </c>
      <c r="C4" s="86"/>
      <c r="D4" s="86"/>
      <c r="E4" s="86"/>
      <c r="F4" s="86"/>
      <c r="G4" s="86"/>
      <c r="H4" s="86"/>
      <c r="I4" s="86"/>
      <c r="J4" s="86"/>
      <c r="K4" s="86"/>
      <c r="L4" s="11"/>
      <c r="M4" s="11"/>
      <c r="N4" s="11"/>
      <c r="O4" s="11"/>
      <c r="P4" s="11"/>
      <c r="Q4" s="11"/>
      <c r="R4" s="11"/>
      <c r="S4" s="11"/>
      <c r="T4" s="11"/>
    </row>
    <row r="5" spans="1:20" s="9" customFormat="1" ht="26.25" customHeight="1" x14ac:dyDescent="0.3">
      <c r="B5" s="86" t="s">
        <v>35</v>
      </c>
      <c r="C5" s="86"/>
      <c r="D5" s="86"/>
      <c r="E5" s="86"/>
      <c r="F5" s="86"/>
      <c r="G5" s="86"/>
      <c r="H5" s="86"/>
      <c r="I5" s="86"/>
      <c r="J5" s="86"/>
      <c r="K5" s="86"/>
      <c r="L5" s="11"/>
      <c r="M5" s="11"/>
      <c r="N5" s="11"/>
      <c r="O5" s="11"/>
      <c r="P5" s="11"/>
      <c r="Q5" s="11"/>
      <c r="R5" s="11"/>
      <c r="S5" s="11"/>
      <c r="T5" s="11"/>
    </row>
    <row r="6" spans="1:20" s="9" customFormat="1" ht="26.25" customHeight="1" x14ac:dyDescent="0.3">
      <c r="B6" s="12"/>
      <c r="C6" s="12"/>
      <c r="D6" s="12"/>
      <c r="E6" s="12"/>
      <c r="F6" s="13"/>
      <c r="G6" s="12"/>
      <c r="H6" s="12"/>
      <c r="I6" s="12"/>
      <c r="J6" s="12"/>
      <c r="K6" s="14" t="s">
        <v>10</v>
      </c>
      <c r="L6" s="11"/>
      <c r="M6" s="11"/>
      <c r="N6" s="11"/>
      <c r="O6" s="11"/>
      <c r="P6" s="11"/>
      <c r="Q6" s="11"/>
      <c r="R6" s="11"/>
      <c r="S6" s="11"/>
      <c r="T6" s="11"/>
    </row>
    <row r="7" spans="1:20" ht="153.75" customHeight="1" x14ac:dyDescent="0.25">
      <c r="A7" s="16" t="s">
        <v>1</v>
      </c>
      <c r="B7" s="16" t="s">
        <v>14</v>
      </c>
      <c r="C7" s="16" t="s">
        <v>15</v>
      </c>
      <c r="D7" s="16" t="s">
        <v>2</v>
      </c>
      <c r="E7" s="16" t="s">
        <v>36</v>
      </c>
      <c r="F7" s="76" t="s">
        <v>37</v>
      </c>
      <c r="G7" s="16" t="s">
        <v>6</v>
      </c>
      <c r="H7" s="16" t="s">
        <v>3</v>
      </c>
      <c r="I7" s="16" t="s">
        <v>38</v>
      </c>
      <c r="J7" s="16" t="s">
        <v>39</v>
      </c>
      <c r="K7" s="16" t="s">
        <v>4</v>
      </c>
    </row>
    <row r="8" spans="1:20" s="15" customFormat="1" ht="30.75" customHeight="1" x14ac:dyDescent="0.25">
      <c r="A8" s="77">
        <v>1</v>
      </c>
      <c r="B8" s="77">
        <v>2</v>
      </c>
      <c r="C8" s="77">
        <v>3</v>
      </c>
      <c r="D8" s="77">
        <v>4</v>
      </c>
      <c r="E8" s="77">
        <v>5</v>
      </c>
      <c r="F8" s="78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</row>
    <row r="9" spans="1:20" s="1" customFormat="1" ht="33.75" customHeight="1" x14ac:dyDescent="0.25">
      <c r="A9" s="102"/>
      <c r="B9" s="87" t="s">
        <v>34</v>
      </c>
      <c r="C9" s="87" t="s">
        <v>24</v>
      </c>
      <c r="D9" s="16" t="s">
        <v>7</v>
      </c>
      <c r="E9" s="17">
        <f>E10+E11+E12</f>
        <v>210797260.12</v>
      </c>
      <c r="F9" s="17">
        <f>F10+F11+F12</f>
        <v>195360989.56</v>
      </c>
      <c r="G9" s="18">
        <f>F9/E9*100</f>
        <v>92.677195827302199</v>
      </c>
      <c r="H9" s="87" t="s">
        <v>28</v>
      </c>
      <c r="I9" s="84" t="s">
        <v>28</v>
      </c>
      <c r="J9" s="84" t="s">
        <v>28</v>
      </c>
      <c r="K9" s="88" t="s">
        <v>28</v>
      </c>
      <c r="L9" s="3"/>
    </row>
    <row r="10" spans="1:20" ht="33.75" customHeight="1" x14ac:dyDescent="0.25">
      <c r="A10" s="102"/>
      <c r="B10" s="87"/>
      <c r="C10" s="87"/>
      <c r="D10" s="16" t="s">
        <v>5</v>
      </c>
      <c r="E10" s="17">
        <f t="shared" ref="E10:F12" si="0">E14</f>
        <v>69138911.400000006</v>
      </c>
      <c r="F10" s="17">
        <f t="shared" si="0"/>
        <v>69138911.400000006</v>
      </c>
      <c r="G10" s="18">
        <f t="shared" ref="G10:G11" si="1">F10/E10*100</f>
        <v>100</v>
      </c>
      <c r="H10" s="103"/>
      <c r="I10" s="84"/>
      <c r="J10" s="84"/>
      <c r="K10" s="89"/>
    </row>
    <row r="11" spans="1:20" ht="33.75" customHeight="1" x14ac:dyDescent="0.25">
      <c r="A11" s="102"/>
      <c r="B11" s="87"/>
      <c r="C11" s="87"/>
      <c r="D11" s="16" t="s">
        <v>9</v>
      </c>
      <c r="E11" s="17">
        <f t="shared" si="0"/>
        <v>82464500</v>
      </c>
      <c r="F11" s="17">
        <f t="shared" si="0"/>
        <v>67028229.439999998</v>
      </c>
      <c r="G11" s="18">
        <f t="shared" si="1"/>
        <v>81.281314311006554</v>
      </c>
      <c r="H11" s="103"/>
      <c r="I11" s="84"/>
      <c r="J11" s="84"/>
      <c r="K11" s="89"/>
    </row>
    <row r="12" spans="1:20" ht="33.75" customHeight="1" x14ac:dyDescent="0.25">
      <c r="A12" s="102"/>
      <c r="B12" s="87"/>
      <c r="C12" s="87"/>
      <c r="D12" s="16" t="s">
        <v>17</v>
      </c>
      <c r="E12" s="17">
        <f t="shared" si="0"/>
        <v>59193848.719999999</v>
      </c>
      <c r="F12" s="17">
        <f t="shared" si="0"/>
        <v>59193848.719999999</v>
      </c>
      <c r="G12" s="18">
        <f t="shared" ref="G12" si="2">F12/E12*100</f>
        <v>100</v>
      </c>
      <c r="H12" s="103"/>
      <c r="I12" s="84"/>
      <c r="J12" s="84"/>
      <c r="K12" s="89"/>
    </row>
    <row r="13" spans="1:20" ht="33.75" customHeight="1" x14ac:dyDescent="0.25">
      <c r="A13" s="104"/>
      <c r="B13" s="87" t="s">
        <v>33</v>
      </c>
      <c r="C13" s="87" t="s">
        <v>16</v>
      </c>
      <c r="D13" s="16" t="s">
        <v>7</v>
      </c>
      <c r="E13" s="19">
        <f>E14+E15+E16</f>
        <v>210797260.12</v>
      </c>
      <c r="F13" s="19">
        <f>F14+F15+F16</f>
        <v>195360989.56</v>
      </c>
      <c r="G13" s="18">
        <f>F13/E13*100</f>
        <v>92.677195827302199</v>
      </c>
      <c r="H13" s="90" t="s">
        <v>28</v>
      </c>
      <c r="I13" s="92" t="s">
        <v>28</v>
      </c>
      <c r="J13" s="93" t="s">
        <v>28</v>
      </c>
      <c r="K13" s="90" t="s">
        <v>28</v>
      </c>
    </row>
    <row r="14" spans="1:20" ht="33.75" customHeight="1" x14ac:dyDescent="0.25">
      <c r="A14" s="104"/>
      <c r="B14" s="87"/>
      <c r="C14" s="87"/>
      <c r="D14" s="16" t="s">
        <v>5</v>
      </c>
      <c r="E14" s="19">
        <f>E18+E21+E22+E23+E24</f>
        <v>69138911.400000006</v>
      </c>
      <c r="F14" s="19">
        <f>F18+F21+F22+F23+F24</f>
        <v>69138911.400000006</v>
      </c>
      <c r="G14" s="18">
        <f t="shared" ref="G14:G15" si="3">F14/E14*100</f>
        <v>100</v>
      </c>
      <c r="H14" s="90"/>
      <c r="I14" s="92"/>
      <c r="J14" s="93"/>
      <c r="K14" s="90"/>
    </row>
    <row r="15" spans="1:20" ht="33.75" customHeight="1" x14ac:dyDescent="0.25">
      <c r="A15" s="104"/>
      <c r="B15" s="87"/>
      <c r="C15" s="87"/>
      <c r="D15" s="16" t="s">
        <v>8</v>
      </c>
      <c r="E15" s="19">
        <f>E19</f>
        <v>82464500</v>
      </c>
      <c r="F15" s="19">
        <f>F19</f>
        <v>67028229.439999998</v>
      </c>
      <c r="G15" s="18">
        <f t="shared" si="3"/>
        <v>81.281314311006554</v>
      </c>
      <c r="H15" s="90"/>
      <c r="I15" s="92"/>
      <c r="J15" s="93"/>
      <c r="K15" s="90"/>
    </row>
    <row r="16" spans="1:20" ht="33.75" customHeight="1" x14ac:dyDescent="0.25">
      <c r="A16" s="104"/>
      <c r="B16" s="87"/>
      <c r="C16" s="87"/>
      <c r="D16" s="16" t="s">
        <v>17</v>
      </c>
      <c r="E16" s="19">
        <f>E20</f>
        <v>59193848.719999999</v>
      </c>
      <c r="F16" s="19">
        <f>F20</f>
        <v>59193848.719999999</v>
      </c>
      <c r="G16" s="18">
        <f t="shared" ref="G16" si="4">F16/E16*100</f>
        <v>100</v>
      </c>
      <c r="H16" s="90"/>
      <c r="I16" s="92"/>
      <c r="J16" s="93"/>
      <c r="K16" s="90"/>
    </row>
    <row r="17" spans="1:14" ht="78.75" customHeight="1" x14ac:dyDescent="0.25">
      <c r="A17" s="104" t="s">
        <v>19</v>
      </c>
      <c r="B17" s="90" t="s">
        <v>18</v>
      </c>
      <c r="C17" s="90" t="s">
        <v>16</v>
      </c>
      <c r="D17" s="20" t="s">
        <v>7</v>
      </c>
      <c r="E17" s="21">
        <f>E18+E19+E20</f>
        <v>207866760.12</v>
      </c>
      <c r="F17" s="21">
        <f>F18+F19+F20</f>
        <v>192430489.56</v>
      </c>
      <c r="G17" s="22">
        <f>F17/E17*100</f>
        <v>92.573959130796695</v>
      </c>
      <c r="H17" s="88" t="s">
        <v>27</v>
      </c>
      <c r="I17" s="92">
        <v>265</v>
      </c>
      <c r="J17" s="99">
        <v>101</v>
      </c>
      <c r="K17" s="100" t="s">
        <v>42</v>
      </c>
      <c r="L17" s="23"/>
    </row>
    <row r="18" spans="1:14" ht="78.75" customHeight="1" x14ac:dyDescent="0.25">
      <c r="A18" s="104"/>
      <c r="B18" s="90"/>
      <c r="C18" s="90"/>
      <c r="D18" s="20" t="s">
        <v>5</v>
      </c>
      <c r="E18" s="21">
        <v>66208411.399999999</v>
      </c>
      <c r="F18" s="24">
        <v>66208411.399999999</v>
      </c>
      <c r="G18" s="22">
        <f t="shared" ref="G18:G19" si="5">F18/E18*100</f>
        <v>100</v>
      </c>
      <c r="H18" s="88"/>
      <c r="I18" s="92"/>
      <c r="J18" s="99"/>
      <c r="K18" s="101"/>
      <c r="L18" s="23"/>
    </row>
    <row r="19" spans="1:14" ht="78.75" customHeight="1" x14ac:dyDescent="0.25">
      <c r="A19" s="104"/>
      <c r="B19" s="90"/>
      <c r="C19" s="90"/>
      <c r="D19" s="20" t="s">
        <v>8</v>
      </c>
      <c r="E19" s="21">
        <v>82464500</v>
      </c>
      <c r="F19" s="21">
        <v>67028229.439999998</v>
      </c>
      <c r="G19" s="22">
        <f t="shared" si="5"/>
        <v>81.281314311006554</v>
      </c>
      <c r="H19" s="88"/>
      <c r="I19" s="92"/>
      <c r="J19" s="99"/>
      <c r="K19" s="101"/>
      <c r="L19" s="23"/>
    </row>
    <row r="20" spans="1:14" ht="78.75" customHeight="1" x14ac:dyDescent="0.35">
      <c r="A20" s="104"/>
      <c r="B20" s="90"/>
      <c r="C20" s="90"/>
      <c r="D20" s="20" t="s">
        <v>17</v>
      </c>
      <c r="E20" s="21">
        <v>59193848.719999999</v>
      </c>
      <c r="F20" s="21">
        <v>59193848.719999999</v>
      </c>
      <c r="G20" s="22">
        <f>F20/E20*100</f>
        <v>100</v>
      </c>
      <c r="H20" s="88"/>
      <c r="I20" s="92"/>
      <c r="J20" s="99"/>
      <c r="K20" s="101"/>
      <c r="L20" s="23"/>
      <c r="M20" s="25"/>
      <c r="N20" s="26"/>
    </row>
    <row r="21" spans="1:14" ht="190.5" customHeight="1" x14ac:dyDescent="0.35">
      <c r="A21" s="27" t="s">
        <v>13</v>
      </c>
      <c r="B21" s="28" t="s">
        <v>40</v>
      </c>
      <c r="C21" s="20" t="s">
        <v>16</v>
      </c>
      <c r="D21" s="20" t="s">
        <v>5</v>
      </c>
      <c r="E21" s="24">
        <v>2587000</v>
      </c>
      <c r="F21" s="24">
        <v>2587000</v>
      </c>
      <c r="G21" s="22">
        <f>F21/E21*100</f>
        <v>100</v>
      </c>
      <c r="H21" s="29" t="s">
        <v>41</v>
      </c>
      <c r="I21" s="29">
        <v>2241.08</v>
      </c>
      <c r="J21" s="29">
        <v>2181.44</v>
      </c>
      <c r="K21" s="4"/>
      <c r="L21" s="30"/>
      <c r="M21" s="25"/>
      <c r="N21" s="26"/>
    </row>
    <row r="22" spans="1:14" ht="123" customHeight="1" x14ac:dyDescent="0.3">
      <c r="A22" s="79" t="s">
        <v>31</v>
      </c>
      <c r="B22" s="20" t="s">
        <v>30</v>
      </c>
      <c r="C22" s="20" t="s">
        <v>16</v>
      </c>
      <c r="D22" s="20" t="s">
        <v>5</v>
      </c>
      <c r="E22" s="21">
        <v>88500</v>
      </c>
      <c r="F22" s="21">
        <v>88500</v>
      </c>
      <c r="G22" s="22">
        <f t="shared" ref="G22:G23" si="6">F22/E22*100</f>
        <v>100</v>
      </c>
      <c r="H22" s="31" t="s">
        <v>29</v>
      </c>
      <c r="I22" s="32">
        <v>2</v>
      </c>
      <c r="J22" s="33">
        <v>2</v>
      </c>
      <c r="K22" s="31" t="s">
        <v>28</v>
      </c>
      <c r="M22" s="34"/>
    </row>
    <row r="23" spans="1:14" ht="97.5" customHeight="1" x14ac:dyDescent="0.25">
      <c r="A23" s="79" t="s">
        <v>31</v>
      </c>
      <c r="B23" s="20" t="s">
        <v>21</v>
      </c>
      <c r="C23" s="20" t="s">
        <v>22</v>
      </c>
      <c r="D23" s="20" t="s">
        <v>5</v>
      </c>
      <c r="E23" s="21">
        <v>240000</v>
      </c>
      <c r="F23" s="21">
        <v>240000</v>
      </c>
      <c r="G23" s="35">
        <f t="shared" si="6"/>
        <v>100</v>
      </c>
      <c r="H23" s="31" t="s">
        <v>25</v>
      </c>
      <c r="I23" s="80">
        <v>1</v>
      </c>
      <c r="J23" s="81">
        <v>1</v>
      </c>
      <c r="K23" s="31" t="s">
        <v>28</v>
      </c>
      <c r="L23" s="36"/>
    </row>
    <row r="24" spans="1:14" ht="128.25" customHeight="1" x14ac:dyDescent="0.25">
      <c r="A24" s="79" t="s">
        <v>20</v>
      </c>
      <c r="B24" s="20" t="s">
        <v>23</v>
      </c>
      <c r="C24" s="20" t="s">
        <v>16</v>
      </c>
      <c r="D24" s="20" t="s">
        <v>5</v>
      </c>
      <c r="E24" s="21">
        <v>15000</v>
      </c>
      <c r="F24" s="24">
        <v>15000</v>
      </c>
      <c r="G24" s="22">
        <f>F24/E24*100</f>
        <v>100</v>
      </c>
      <c r="H24" s="31" t="s">
        <v>26</v>
      </c>
      <c r="I24" s="32">
        <v>3</v>
      </c>
      <c r="J24" s="33">
        <v>3</v>
      </c>
      <c r="K24" s="31" t="s">
        <v>28</v>
      </c>
      <c r="L24" s="36"/>
    </row>
    <row r="25" spans="1:14" ht="31.5" customHeight="1" x14ac:dyDescent="0.25">
      <c r="A25" s="37"/>
      <c r="B25" s="38"/>
      <c r="C25" s="38"/>
      <c r="D25" s="39"/>
      <c r="E25" s="40"/>
      <c r="F25" s="40"/>
      <c r="G25" s="40"/>
      <c r="H25" s="41"/>
      <c r="I25" s="42"/>
      <c r="J25" s="40"/>
      <c r="K25" s="40"/>
      <c r="L25" s="43"/>
    </row>
    <row r="26" spans="1:14" ht="31.5" customHeight="1" x14ac:dyDescent="0.25">
      <c r="A26" s="44"/>
      <c r="B26" s="45"/>
      <c r="C26" s="45"/>
      <c r="D26" s="46"/>
      <c r="E26" s="47"/>
      <c r="F26" s="47"/>
      <c r="G26" s="47"/>
      <c r="H26" s="48"/>
      <c r="I26" s="49"/>
      <c r="J26" s="47"/>
      <c r="K26" s="47"/>
      <c r="L26" s="43"/>
    </row>
    <row r="27" spans="1:14" s="15" customFormat="1" ht="46.5" customHeight="1" x14ac:dyDescent="0.25">
      <c r="A27" s="44"/>
      <c r="B27" s="95" t="s">
        <v>12</v>
      </c>
      <c r="C27" s="95"/>
      <c r="D27" s="95"/>
      <c r="E27" s="95"/>
      <c r="F27" s="95"/>
      <c r="G27" s="95"/>
      <c r="H27" s="95"/>
      <c r="I27" s="94"/>
      <c r="J27" s="94"/>
      <c r="K27" s="47"/>
      <c r="L27" s="50"/>
    </row>
    <row r="28" spans="1:14" ht="32.25" customHeight="1" x14ac:dyDescent="0.25">
      <c r="A28" s="51"/>
      <c r="B28" s="51"/>
      <c r="C28" s="2"/>
      <c r="D28" s="52"/>
      <c r="E28" s="53"/>
      <c r="F28" s="53"/>
      <c r="G28" s="53"/>
      <c r="H28" s="53"/>
      <c r="I28" s="53"/>
      <c r="J28" s="53"/>
      <c r="K28" s="53"/>
    </row>
    <row r="29" spans="1:14" ht="63.75" customHeight="1" x14ac:dyDescent="0.3">
      <c r="B29" s="97"/>
      <c r="C29" s="97"/>
      <c r="D29" s="97"/>
      <c r="E29" s="54"/>
      <c r="F29" s="54"/>
      <c r="G29" s="55"/>
      <c r="H29" s="56"/>
      <c r="I29" s="56"/>
      <c r="J29" s="56"/>
      <c r="K29" s="56"/>
    </row>
    <row r="30" spans="1:14" ht="99.75" customHeight="1" x14ac:dyDescent="0.35">
      <c r="A30" s="57"/>
      <c r="B30" s="98"/>
      <c r="C30" s="98"/>
      <c r="D30" s="98"/>
      <c r="E30" s="58"/>
      <c r="F30" s="58"/>
      <c r="G30" s="55"/>
      <c r="H30" s="59"/>
      <c r="I30" s="60"/>
      <c r="J30" s="60"/>
      <c r="K30" s="60"/>
    </row>
    <row r="31" spans="1:14" ht="24" customHeight="1" x14ac:dyDescent="0.25">
      <c r="A31" s="61"/>
      <c r="B31" s="61"/>
      <c r="C31" s="62"/>
      <c r="D31" s="63"/>
      <c r="E31" s="64"/>
      <c r="F31" s="65"/>
      <c r="G31" s="64"/>
      <c r="H31" s="64"/>
      <c r="I31" s="64"/>
      <c r="J31" s="64"/>
      <c r="K31" s="64"/>
    </row>
    <row r="32" spans="1:14" ht="24" customHeight="1" x14ac:dyDescent="0.25">
      <c r="A32" s="61"/>
      <c r="B32" s="61"/>
      <c r="C32" s="62"/>
      <c r="D32" s="63"/>
      <c r="E32" s="64"/>
      <c r="F32" s="65"/>
      <c r="G32" s="64"/>
      <c r="H32" s="64"/>
      <c r="I32" s="64"/>
      <c r="J32" s="64"/>
      <c r="K32" s="64"/>
    </row>
    <row r="33" spans="1:11" ht="24" customHeight="1" x14ac:dyDescent="0.25">
      <c r="A33" s="61"/>
      <c r="B33" s="61"/>
      <c r="C33" s="62"/>
      <c r="D33" s="63"/>
      <c r="E33" s="64"/>
      <c r="F33" s="65"/>
      <c r="G33" s="64"/>
      <c r="H33" s="64"/>
      <c r="I33" s="64"/>
      <c r="J33" s="64"/>
      <c r="K33" s="64"/>
    </row>
    <row r="34" spans="1:11" ht="24" customHeight="1" x14ac:dyDescent="0.25">
      <c r="A34" s="61"/>
      <c r="B34" s="61"/>
      <c r="C34" s="62"/>
      <c r="D34" s="63"/>
      <c r="E34" s="64"/>
      <c r="F34" s="65"/>
      <c r="G34" s="64"/>
      <c r="H34" s="64"/>
      <c r="I34" s="64"/>
      <c r="J34" s="64"/>
      <c r="K34" s="64"/>
    </row>
    <row r="35" spans="1:11" ht="24" customHeight="1" x14ac:dyDescent="0.25">
      <c r="A35" s="66"/>
      <c r="B35" s="66"/>
      <c r="C35" s="62"/>
      <c r="D35" s="63"/>
      <c r="E35" s="64"/>
      <c r="F35" s="65"/>
      <c r="G35" s="64"/>
      <c r="H35" s="64"/>
      <c r="I35" s="64"/>
      <c r="J35" s="64"/>
      <c r="K35" s="64"/>
    </row>
    <row r="36" spans="1:11" ht="24" customHeight="1" x14ac:dyDescent="0.25">
      <c r="A36" s="67"/>
      <c r="B36" s="67"/>
      <c r="C36" s="62"/>
      <c r="D36" s="63"/>
      <c r="E36" s="64"/>
      <c r="F36" s="65"/>
      <c r="G36" s="64"/>
      <c r="H36" s="64"/>
      <c r="I36" s="64"/>
      <c r="J36" s="64"/>
      <c r="K36" s="64"/>
    </row>
    <row r="37" spans="1:11" ht="24" customHeight="1" x14ac:dyDescent="0.25">
      <c r="A37" s="67"/>
      <c r="B37" s="67"/>
      <c r="C37" s="62"/>
      <c r="D37" s="63"/>
      <c r="E37" s="64"/>
      <c r="F37" s="65"/>
      <c r="G37" s="64"/>
      <c r="H37" s="64"/>
      <c r="I37" s="64"/>
      <c r="J37" s="64"/>
      <c r="K37" s="64"/>
    </row>
    <row r="38" spans="1:11" ht="24" customHeight="1" x14ac:dyDescent="0.25">
      <c r="A38" s="68"/>
      <c r="B38" s="68"/>
      <c r="C38" s="68"/>
      <c r="D38" s="68"/>
      <c r="E38" s="69"/>
      <c r="F38" s="70"/>
      <c r="G38" s="69"/>
      <c r="H38" s="69"/>
      <c r="I38" s="69"/>
      <c r="J38" s="69"/>
      <c r="K38" s="69"/>
    </row>
    <row r="39" spans="1:11" ht="24" customHeight="1" x14ac:dyDescent="0.25">
      <c r="A39" s="68"/>
      <c r="B39" s="68"/>
      <c r="C39" s="68"/>
      <c r="D39" s="68"/>
      <c r="E39" s="69"/>
      <c r="F39" s="70"/>
      <c r="G39" s="69"/>
      <c r="H39" s="69"/>
      <c r="I39" s="69"/>
      <c r="J39" s="69"/>
      <c r="K39" s="69"/>
    </row>
    <row r="40" spans="1:11" ht="24" customHeight="1" x14ac:dyDescent="0.25">
      <c r="A40" s="68"/>
      <c r="B40" s="68"/>
      <c r="C40" s="68"/>
      <c r="D40" s="68"/>
      <c r="E40" s="69"/>
      <c r="F40" s="70"/>
      <c r="G40" s="69"/>
      <c r="H40" s="69"/>
      <c r="I40" s="69"/>
      <c r="J40" s="69"/>
      <c r="K40" s="69"/>
    </row>
    <row r="41" spans="1:11" s="71" customFormat="1" ht="24" customHeight="1" x14ac:dyDescent="0.25">
      <c r="A41" s="68"/>
      <c r="B41" s="68"/>
      <c r="C41" s="68"/>
      <c r="D41" s="68"/>
      <c r="E41" s="69"/>
      <c r="F41" s="70"/>
      <c r="G41" s="69"/>
      <c r="H41" s="69"/>
      <c r="I41" s="69"/>
      <c r="J41" s="69"/>
      <c r="K41" s="69"/>
    </row>
    <row r="42" spans="1:11" ht="24" customHeight="1" x14ac:dyDescent="0.3">
      <c r="B42" s="97"/>
      <c r="C42" s="97"/>
      <c r="D42" s="97"/>
      <c r="E42" s="72"/>
      <c r="F42" s="91"/>
      <c r="G42" s="91"/>
      <c r="H42" s="91"/>
      <c r="I42" s="73"/>
      <c r="J42" s="73"/>
      <c r="K42" s="73"/>
    </row>
    <row r="43" spans="1:11" ht="24" customHeight="1" x14ac:dyDescent="0.25">
      <c r="A43" s="68"/>
      <c r="B43" s="68"/>
      <c r="C43" s="68"/>
      <c r="D43" s="68"/>
      <c r="E43" s="69"/>
      <c r="F43" s="70"/>
      <c r="G43" s="69"/>
      <c r="H43" s="69"/>
      <c r="I43" s="69"/>
      <c r="J43" s="69"/>
      <c r="K43" s="69"/>
    </row>
    <row r="44" spans="1:11" ht="24" customHeight="1" x14ac:dyDescent="0.25">
      <c r="A44" s="68"/>
      <c r="B44" s="68"/>
      <c r="C44" s="68"/>
      <c r="D44" s="68"/>
      <c r="E44" s="69"/>
      <c r="F44" s="70"/>
      <c r="G44" s="69"/>
      <c r="H44" s="69"/>
      <c r="I44" s="69"/>
      <c r="J44" s="69"/>
      <c r="K44" s="69"/>
    </row>
    <row r="45" spans="1:11" ht="24" customHeight="1" x14ac:dyDescent="0.3">
      <c r="A45" s="74"/>
      <c r="B45" s="74"/>
      <c r="C45" s="74"/>
      <c r="D45" s="74"/>
      <c r="E45" s="72"/>
      <c r="F45" s="75"/>
      <c r="G45" s="72"/>
      <c r="H45" s="72"/>
      <c r="I45" s="72"/>
      <c r="J45" s="72"/>
      <c r="K45" s="72"/>
    </row>
    <row r="46" spans="1:11" s="57" customFormat="1" ht="24" customHeight="1" x14ac:dyDescent="0.35">
      <c r="A46" s="5"/>
      <c r="B46" s="96"/>
      <c r="C46" s="96"/>
      <c r="D46" s="96"/>
      <c r="E46" s="72"/>
      <c r="F46" s="75"/>
      <c r="G46" s="72"/>
      <c r="H46" s="72"/>
      <c r="I46" s="72"/>
      <c r="J46" s="72"/>
      <c r="K46" s="72"/>
    </row>
    <row r="47" spans="1:11" ht="24" customHeight="1" x14ac:dyDescent="0.3">
      <c r="B47" s="96"/>
      <c r="C47" s="96"/>
      <c r="D47" s="96"/>
      <c r="E47" s="72"/>
      <c r="F47" s="75"/>
      <c r="G47" s="72"/>
      <c r="H47" s="72"/>
      <c r="I47" s="72"/>
      <c r="J47" s="72"/>
      <c r="K47" s="72"/>
    </row>
    <row r="48" spans="1:11" ht="24" customHeight="1" x14ac:dyDescent="0.3">
      <c r="A48" s="74"/>
      <c r="B48" s="74"/>
      <c r="C48" s="74"/>
      <c r="D48" s="74"/>
      <c r="E48" s="72"/>
      <c r="F48" s="91"/>
      <c r="G48" s="91"/>
      <c r="H48" s="91"/>
      <c r="I48" s="73"/>
      <c r="J48" s="73"/>
      <c r="K48" s="73"/>
    </row>
    <row r="49" spans="1:11" x14ac:dyDescent="0.25">
      <c r="A49" s="68"/>
      <c r="B49" s="68"/>
      <c r="C49" s="68"/>
      <c r="D49" s="68"/>
      <c r="E49" s="69"/>
      <c r="F49" s="70"/>
      <c r="G49" s="69"/>
      <c r="H49" s="69"/>
      <c r="I49" s="69"/>
      <c r="J49" s="69"/>
      <c r="K49" s="69"/>
    </row>
    <row r="50" spans="1:11" x14ac:dyDescent="0.25">
      <c r="A50" s="68"/>
      <c r="B50" s="68"/>
      <c r="C50" s="68"/>
      <c r="D50" s="68"/>
      <c r="E50" s="69"/>
      <c r="F50" s="70"/>
      <c r="G50" s="69"/>
      <c r="H50" s="69"/>
      <c r="I50" s="69"/>
      <c r="J50" s="69"/>
      <c r="K50" s="69"/>
    </row>
    <row r="51" spans="1:11" x14ac:dyDescent="0.25">
      <c r="A51" s="68"/>
      <c r="B51" s="68"/>
      <c r="C51" s="68"/>
      <c r="D51" s="68"/>
      <c r="E51" s="69"/>
      <c r="F51" s="70"/>
      <c r="G51" s="69"/>
      <c r="H51" s="69"/>
      <c r="I51" s="69"/>
      <c r="J51" s="69"/>
      <c r="K51" s="69"/>
    </row>
    <row r="52" spans="1:11" x14ac:dyDescent="0.25">
      <c r="A52" s="68"/>
      <c r="B52" s="68"/>
      <c r="C52" s="68"/>
      <c r="D52" s="68"/>
      <c r="E52" s="69"/>
      <c r="F52" s="70"/>
      <c r="G52" s="69"/>
      <c r="H52" s="69"/>
      <c r="I52" s="69"/>
      <c r="J52" s="69"/>
      <c r="K52" s="69"/>
    </row>
    <row r="53" spans="1:11" x14ac:dyDescent="0.25">
      <c r="A53" s="68"/>
      <c r="B53" s="68"/>
      <c r="C53" s="68"/>
      <c r="D53" s="68"/>
      <c r="E53" s="69"/>
      <c r="F53" s="70"/>
      <c r="G53" s="69"/>
      <c r="H53" s="69"/>
      <c r="I53" s="69"/>
      <c r="J53" s="69"/>
      <c r="K53" s="69"/>
    </row>
    <row r="54" spans="1:11" x14ac:dyDescent="0.25">
      <c r="A54" s="68"/>
      <c r="B54" s="68"/>
      <c r="C54" s="68"/>
      <c r="D54" s="68"/>
      <c r="E54" s="69"/>
      <c r="F54" s="70"/>
      <c r="G54" s="69"/>
      <c r="H54" s="69"/>
      <c r="I54" s="69"/>
      <c r="J54" s="69"/>
      <c r="K54" s="69"/>
    </row>
    <row r="55" spans="1:11" x14ac:dyDescent="0.25">
      <c r="A55" s="68"/>
      <c r="B55" s="68"/>
      <c r="C55" s="68"/>
      <c r="D55" s="68"/>
      <c r="E55" s="69"/>
      <c r="F55" s="70"/>
      <c r="G55" s="69"/>
      <c r="H55" s="69"/>
      <c r="I55" s="69"/>
      <c r="J55" s="69"/>
      <c r="K55" s="69"/>
    </row>
    <row r="63" spans="1:11" ht="0.75" customHeight="1" x14ac:dyDescent="0.25"/>
  </sheetData>
  <sheetProtection selectLockedCells="1" selectUnlockedCells="1"/>
  <mergeCells count="33">
    <mergeCell ref="A9:A12"/>
    <mergeCell ref="C9:C12"/>
    <mergeCell ref="H9:H12"/>
    <mergeCell ref="A17:A20"/>
    <mergeCell ref="B17:B20"/>
    <mergeCell ref="C17:C20"/>
    <mergeCell ref="B13:B16"/>
    <mergeCell ref="A13:A16"/>
    <mergeCell ref="C13:C16"/>
    <mergeCell ref="H17:H20"/>
    <mergeCell ref="K13:K16"/>
    <mergeCell ref="F48:H48"/>
    <mergeCell ref="F42:H42"/>
    <mergeCell ref="I13:I16"/>
    <mergeCell ref="J13:J16"/>
    <mergeCell ref="I27:J27"/>
    <mergeCell ref="H13:H16"/>
    <mergeCell ref="B27:H27"/>
    <mergeCell ref="B46:D47"/>
    <mergeCell ref="B42:D42"/>
    <mergeCell ref="B30:D30"/>
    <mergeCell ref="B29:D29"/>
    <mergeCell ref="I17:I20"/>
    <mergeCell ref="J17:J20"/>
    <mergeCell ref="K17:K20"/>
    <mergeCell ref="H2:K2"/>
    <mergeCell ref="J9:J12"/>
    <mergeCell ref="I9:I12"/>
    <mergeCell ref="B3:K3"/>
    <mergeCell ref="B4:K4"/>
    <mergeCell ref="B5:K5"/>
    <mergeCell ref="B9:B12"/>
    <mergeCell ref="K9:K12"/>
  </mergeCells>
  <pageMargins left="0.31496062992125984" right="0.19685039370078741" top="0.19685039370078741" bottom="0.19685039370078741" header="0.19685039370078741" footer="0.15748031496062992"/>
  <pageSetup paperSize="9" scale="40" fitToHeight="0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2_Ресурс. обесп.</vt:lpstr>
      <vt:lpstr>'2_Ресурс. обесп.'!Заголовки_для_печати</vt:lpstr>
      <vt:lpstr>'2_Ресурс. обесп.'!Область_печати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Губанова Анастасия Александровна</cp:lastModifiedBy>
  <cp:lastPrinted>2026-01-23T09:30:43Z</cp:lastPrinted>
  <dcterms:created xsi:type="dcterms:W3CDTF">2016-02-02T08:38:32Z</dcterms:created>
  <dcterms:modified xsi:type="dcterms:W3CDTF">2026-01-29T06:52:19Z</dcterms:modified>
</cp:coreProperties>
</file>