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.gubanova\Desktop\!ВАЖНАЯ\МП_ОТЧЕТ за 2022-2023-2024\2025 год\ФСГС — 2025\!Пост.№ 471-па от 18.03.2025_ФСГС\"/>
    </mc:Choice>
  </mc:AlternateContent>
  <bookViews>
    <workbookView xWindow="-120" yWindow="-120" windowWidth="29040" windowHeight="15840"/>
  </bookViews>
  <sheets>
    <sheet name="ресур. обесп." sheetId="1" r:id="rId1"/>
  </sheets>
  <definedNames>
    <definedName name="_xlnm.Print_Titles" localSheetId="0">'ресур. обесп.'!$6:$7</definedName>
    <definedName name="_xlnm.Print_Area" localSheetId="0">'ресур. обесп.'!$A$1:$L$35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I20" i="1" l="1"/>
  <c r="J20" i="1"/>
  <c r="I22" i="1"/>
  <c r="J22" i="1"/>
  <c r="F24" i="1" l="1"/>
  <c r="F21" i="1" l="1"/>
  <c r="F17" i="1" s="1"/>
  <c r="F13" i="1" s="1"/>
  <c r="F22" i="1"/>
  <c r="F18" i="1" s="1"/>
  <c r="F14" i="1" s="1"/>
  <c r="E21" i="1"/>
  <c r="E17" i="1" s="1"/>
  <c r="E13" i="1" s="1"/>
  <c r="E9" i="1" l="1"/>
  <c r="F23" i="1"/>
  <c r="E23" i="1"/>
  <c r="E19" i="1" s="1"/>
  <c r="E22" i="1"/>
  <c r="E18" i="1" s="1"/>
  <c r="E14" i="1" s="1"/>
  <c r="F19" i="1" l="1"/>
  <c r="F15" i="1" s="1"/>
  <c r="E15" i="1"/>
  <c r="F16" i="1"/>
  <c r="E24" i="1"/>
  <c r="F28" i="1"/>
  <c r="G15" i="1" l="1"/>
  <c r="E11" i="1"/>
  <c r="E12" i="1"/>
  <c r="E16" i="1"/>
  <c r="E20" i="1"/>
  <c r="F9" i="1"/>
  <c r="F20" i="1"/>
  <c r="G17" i="1"/>
  <c r="G19" i="1"/>
  <c r="G18" i="1"/>
  <c r="G28" i="1"/>
  <c r="G16" i="1" l="1"/>
  <c r="G22" i="1"/>
  <c r="G31" i="1"/>
  <c r="G23" i="1" l="1"/>
  <c r="G21" i="1"/>
  <c r="G20" i="1" l="1"/>
  <c r="G25" i="1"/>
  <c r="G26" i="1"/>
  <c r="G27" i="1"/>
  <c r="G29" i="1"/>
  <c r="G30" i="1"/>
  <c r="F10" i="1" l="1"/>
  <c r="F12" i="1"/>
  <c r="G24" i="1"/>
  <c r="F11" i="1"/>
  <c r="G13" i="1"/>
  <c r="F8" i="1" l="1"/>
  <c r="E8" i="1"/>
  <c r="G11" i="1"/>
  <c r="E10" i="1"/>
  <c r="G10" i="1" s="1"/>
  <c r="G14" i="1"/>
  <c r="G9" i="1"/>
  <c r="G8" i="1" l="1"/>
  <c r="G12" i="1"/>
</calcChain>
</file>

<file path=xl/sharedStrings.xml><?xml version="1.0" encoding="utf-8"?>
<sst xmlns="http://schemas.openxmlformats.org/spreadsheetml/2006/main" count="87" uniqueCount="35">
  <si>
    <t>№ п/п</t>
  </si>
  <si>
    <t>Источник финансирования</t>
  </si>
  <si>
    <t>Наименование показателя объема мероприятия, единица измерения</t>
  </si>
  <si>
    <t>Обоснование причин отклонения (при наличии)</t>
  </si>
  <si>
    <t>*</t>
  </si>
  <si>
    <t>Всего</t>
  </si>
  <si>
    <t>областной бюджет</t>
  </si>
  <si>
    <t xml:space="preserve">местный бюджет </t>
  </si>
  <si>
    <t>федеральный бюджет</t>
  </si>
  <si>
    <t>Количество благоустроенных дворовых территорий многоквартирных домов (ед.)</t>
  </si>
  <si>
    <t>Количество благоустроенных  территорий общего пользования (ед.)</t>
  </si>
  <si>
    <t>Приложение 2</t>
  </si>
  <si>
    <t>к Отчету о реализации Программы</t>
  </si>
  <si>
    <t>Наименование муниципальной программы, подпрограммы, основного мероприятия, мероприятия, проекта</t>
  </si>
  <si>
    <t>Участники муниципальной программы, участники подпрограммы</t>
  </si>
  <si>
    <t>1</t>
  </si>
  <si>
    <t>Отдел по благоустройству и экологии комитета по городскому хозяйству администрации города Усолье-Сибирское</t>
  </si>
  <si>
    <t>2</t>
  </si>
  <si>
    <t>2.1</t>
  </si>
  <si>
    <t>2.1.1</t>
  </si>
  <si>
    <t>2.1.2</t>
  </si>
  <si>
    <t xml:space="preserve">  Мероприятие 1.1. Формирование комфортной городской среды, в т.ч.</t>
  </si>
  <si>
    <t xml:space="preserve">Благоустройство дворовых территорий многоквартирных домов </t>
  </si>
  <si>
    <t xml:space="preserve"> Благоустройство территорий общего пользования </t>
  </si>
  <si>
    <t xml:space="preserve">Мэр города Усолье-Сибирское                                                                                 М.В. Торопкин                                                                                                     </t>
  </si>
  <si>
    <r>
      <t xml:space="preserve">Отчет об исполнении мероприятий муниципальной программы города Усолье-Сибирское                                                                  </t>
    </r>
    <r>
      <rPr>
        <sz val="18"/>
        <rFont val="Times New Roman"/>
        <family val="1"/>
        <charset val="204"/>
      </rPr>
      <t xml:space="preserve"> </t>
    </r>
  </si>
  <si>
    <t>Процент исполнения 
(гр 6/гр5*100) 
%</t>
  </si>
  <si>
    <t>Муниципальная программа города Усолье-Сибирское «Формирование современной городской среды» 
на 2018-2030 годы</t>
  </si>
  <si>
    <t>Основное мероприятие 1. Мероприятия в рамках реализации национального проекта «Жильё и городская среда» (2018-2024), Мерприятия в рамках реализации национального проекта "Инфраструктура для жизни" 
(2025-2030)</t>
  </si>
  <si>
    <t xml:space="preserve">Подпрограмма «Развитие благоустройства территории города Усолье-Сибирское» 
на 2018-2030 годы  </t>
  </si>
  <si>
    <t xml:space="preserve">«Формирование современной городской среды» на 2018-2030 годы за 2025 год                                                                        </t>
  </si>
  <si>
    <t>Объем финансирования, предусмотренный за 2025 год, руб.</t>
  </si>
  <si>
    <t>Профинансировано за 2025 год, руб.</t>
  </si>
  <si>
    <t>Плановое значение показателя мероприятия на 2025 год</t>
  </si>
  <si>
    <t>Фактическое значение показателя мероприятия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</si>
</sst>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24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9" fontId="9" fillId="0" borderId="0" xfId="0" applyNumberFormat="1" applyFont="1" applyAlignment="1"/>
    <xf numFmtId="0" fontId="1" fillId="0" borderId="0" xfId="0" applyFont="1"/>
    <xf numFmtId="49" fontId="9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6" fillId="0" borderId="0" xfId="0" applyNumberFormat="1" applyFont="1"/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 applyBorder="1" applyAlignment="1">
      <alignment vertical="top" wrapText="1"/>
    </xf>
    <xf numFmtId="4" fontId="9" fillId="2" borderId="0" xfId="0" applyNumberFormat="1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wrapText="1"/>
    </xf>
    <xf numFmtId="0" fontId="16" fillId="0" borderId="0" xfId="0" applyFont="1"/>
    <xf numFmtId="4" fontId="17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4" zoomScale="69" zoomScaleNormal="69" zoomScaleSheetLayoutView="55" workbookViewId="0">
      <selection activeCell="J7" sqref="J7"/>
    </sheetView>
  </sheetViews>
  <sheetFormatPr defaultColWidth="9.140625" defaultRowHeight="15" x14ac:dyDescent="0.25"/>
  <cols>
    <col min="1" max="1" width="11.5703125" style="5" customWidth="1"/>
    <col min="2" max="2" width="43.42578125" style="5" customWidth="1"/>
    <col min="3" max="3" width="24.85546875" style="5" customWidth="1"/>
    <col min="4" max="4" width="26" style="5" customWidth="1"/>
    <col min="5" max="5" width="23.28515625" style="6" customWidth="1"/>
    <col min="6" max="6" width="23.140625" style="6" customWidth="1"/>
    <col min="7" max="7" width="18.85546875" style="6" customWidth="1"/>
    <col min="8" max="8" width="26.42578125" style="6" customWidth="1"/>
    <col min="9" max="9" width="16.28515625" style="7" customWidth="1"/>
    <col min="10" max="10" width="16.42578125" style="7" customWidth="1"/>
    <col min="11" max="11" width="39.7109375" style="6" customWidth="1"/>
    <col min="12" max="12" width="9.140625" style="5"/>
    <col min="13" max="13" width="17.140625" style="5" customWidth="1"/>
    <col min="14" max="16384" width="9.140625" style="5"/>
  </cols>
  <sheetData>
    <row r="1" spans="1:20" ht="24.75" customHeight="1" x14ac:dyDescent="0.3">
      <c r="J1" s="27"/>
      <c r="K1" s="27" t="s">
        <v>11</v>
      </c>
    </row>
    <row r="2" spans="1:20" ht="24" customHeight="1" x14ac:dyDescent="0.3">
      <c r="J2" s="40" t="s">
        <v>12</v>
      </c>
      <c r="K2" s="40"/>
    </row>
    <row r="3" spans="1:20" s="9" customFormat="1" ht="26.25" customHeight="1" x14ac:dyDescent="0.3">
      <c r="A3" s="50" t="s">
        <v>25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33" customHeight="1" x14ac:dyDescent="0.3">
      <c r="A4" s="52" t="s">
        <v>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10"/>
      <c r="M4" s="10"/>
      <c r="N4" s="10"/>
      <c r="O4" s="10"/>
      <c r="P4" s="10"/>
      <c r="Q4" s="10"/>
      <c r="R4" s="10"/>
      <c r="S4" s="10"/>
      <c r="T4" s="10"/>
    </row>
    <row r="5" spans="1:20" s="9" customFormat="1" ht="18.75" customHeight="1" x14ac:dyDescent="0.3">
      <c r="B5" s="11"/>
      <c r="C5" s="11"/>
      <c r="D5" s="11"/>
      <c r="E5" s="11"/>
      <c r="F5" s="11"/>
      <c r="G5" s="11"/>
      <c r="H5" s="11"/>
      <c r="I5" s="11"/>
      <c r="J5" s="11"/>
      <c r="K5" s="11"/>
      <c r="L5" s="10"/>
      <c r="M5" s="10"/>
      <c r="N5" s="10"/>
      <c r="O5" s="10"/>
      <c r="P5" s="10"/>
      <c r="Q5" s="10"/>
      <c r="R5" s="10"/>
      <c r="S5" s="10"/>
      <c r="T5" s="10"/>
    </row>
    <row r="6" spans="1:20" ht="108" customHeight="1" x14ac:dyDescent="0.25">
      <c r="A6" s="12" t="s">
        <v>0</v>
      </c>
      <c r="B6" s="12" t="s">
        <v>13</v>
      </c>
      <c r="C6" s="12" t="s">
        <v>14</v>
      </c>
      <c r="D6" s="12" t="s">
        <v>1</v>
      </c>
      <c r="E6" s="12" t="s">
        <v>31</v>
      </c>
      <c r="F6" s="12" t="s">
        <v>32</v>
      </c>
      <c r="G6" s="12" t="s">
        <v>26</v>
      </c>
      <c r="H6" s="12" t="s">
        <v>2</v>
      </c>
      <c r="I6" s="12" t="s">
        <v>33</v>
      </c>
      <c r="J6" s="12" t="s">
        <v>34</v>
      </c>
      <c r="K6" s="12" t="s">
        <v>3</v>
      </c>
    </row>
    <row r="7" spans="1:20" ht="18.75" customHeight="1" x14ac:dyDescent="0.25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</row>
    <row r="8" spans="1:20" ht="44.25" customHeight="1" x14ac:dyDescent="0.25">
      <c r="A8" s="36" t="s">
        <v>27</v>
      </c>
      <c r="B8" s="35"/>
      <c r="C8" s="35"/>
      <c r="D8" s="25" t="s">
        <v>5</v>
      </c>
      <c r="E8" s="30">
        <f>E12</f>
        <v>27248545.34</v>
      </c>
      <c r="F8" s="30">
        <f>F12</f>
        <v>27248545.34</v>
      </c>
      <c r="G8" s="30">
        <f>F8/E8*100</f>
        <v>100</v>
      </c>
      <c r="H8" s="29" t="s">
        <v>4</v>
      </c>
      <c r="I8" s="30" t="s">
        <v>4</v>
      </c>
      <c r="J8" s="30" t="s">
        <v>4</v>
      </c>
      <c r="K8" s="30" t="s">
        <v>4</v>
      </c>
      <c r="M8" s="24"/>
    </row>
    <row r="9" spans="1:20" ht="49.5" customHeight="1" x14ac:dyDescent="0.25">
      <c r="A9" s="35"/>
      <c r="B9" s="35"/>
      <c r="C9" s="35"/>
      <c r="D9" s="25" t="s">
        <v>7</v>
      </c>
      <c r="E9" s="30">
        <f>E13</f>
        <v>1008045.3400000001</v>
      </c>
      <c r="F9" s="30">
        <f>F13</f>
        <v>1008045.3400000001</v>
      </c>
      <c r="G9" s="30">
        <f t="shared" ref="G9:G30" si="0">F9/E9*100</f>
        <v>100</v>
      </c>
      <c r="H9" s="30" t="s">
        <v>4</v>
      </c>
      <c r="I9" s="30" t="s">
        <v>4</v>
      </c>
      <c r="J9" s="30" t="s">
        <v>4</v>
      </c>
      <c r="K9" s="30" t="s">
        <v>4</v>
      </c>
    </row>
    <row r="10" spans="1:20" ht="45" customHeight="1" x14ac:dyDescent="0.25">
      <c r="A10" s="35"/>
      <c r="B10" s="35"/>
      <c r="C10" s="35"/>
      <c r="D10" s="25" t="s">
        <v>6</v>
      </c>
      <c r="E10" s="30">
        <f t="shared" ref="E10:F11" si="1">E14</f>
        <v>1312025.6000000001</v>
      </c>
      <c r="F10" s="30">
        <f t="shared" si="1"/>
        <v>1312025.6000000001</v>
      </c>
      <c r="G10" s="30">
        <f t="shared" si="0"/>
        <v>100</v>
      </c>
      <c r="H10" s="30" t="s">
        <v>4</v>
      </c>
      <c r="I10" s="30" t="s">
        <v>4</v>
      </c>
      <c r="J10" s="30" t="s">
        <v>4</v>
      </c>
      <c r="K10" s="30" t="s">
        <v>4</v>
      </c>
    </row>
    <row r="11" spans="1:20" ht="50.25" customHeight="1" x14ac:dyDescent="0.25">
      <c r="A11" s="35"/>
      <c r="B11" s="35"/>
      <c r="C11" s="35"/>
      <c r="D11" s="25" t="s">
        <v>8</v>
      </c>
      <c r="E11" s="30">
        <f>E15</f>
        <v>24928474.399999999</v>
      </c>
      <c r="F11" s="30">
        <f t="shared" si="1"/>
        <v>24928474.399999999</v>
      </c>
      <c r="G11" s="30">
        <f t="shared" si="0"/>
        <v>100</v>
      </c>
      <c r="H11" s="30" t="s">
        <v>4</v>
      </c>
      <c r="I11" s="30" t="s">
        <v>4</v>
      </c>
      <c r="J11" s="30" t="s">
        <v>4</v>
      </c>
      <c r="K11" s="30" t="s">
        <v>4</v>
      </c>
    </row>
    <row r="12" spans="1:20" ht="48.75" customHeight="1" x14ac:dyDescent="0.25">
      <c r="A12" s="34" t="s">
        <v>15</v>
      </c>
      <c r="B12" s="36" t="s">
        <v>29</v>
      </c>
      <c r="C12" s="35"/>
      <c r="D12" s="25" t="s">
        <v>5</v>
      </c>
      <c r="E12" s="30">
        <f>E13+E14+E15</f>
        <v>27248545.34</v>
      </c>
      <c r="F12" s="30">
        <f>F13+F14+F15</f>
        <v>27248545.34</v>
      </c>
      <c r="G12" s="30">
        <f t="shared" si="0"/>
        <v>100</v>
      </c>
      <c r="H12" s="54" t="s">
        <v>4</v>
      </c>
      <c r="I12" s="49" t="s">
        <v>4</v>
      </c>
      <c r="J12" s="49" t="s">
        <v>4</v>
      </c>
      <c r="K12" s="54" t="s">
        <v>4</v>
      </c>
      <c r="M12" s="13"/>
    </row>
    <row r="13" spans="1:20" ht="43.5" customHeight="1" x14ac:dyDescent="0.25">
      <c r="A13" s="35"/>
      <c r="B13" s="35"/>
      <c r="C13" s="35"/>
      <c r="D13" s="25" t="s">
        <v>7</v>
      </c>
      <c r="E13" s="30">
        <f>E17</f>
        <v>1008045.3400000001</v>
      </c>
      <c r="F13" s="30">
        <f>F17</f>
        <v>1008045.3400000001</v>
      </c>
      <c r="G13" s="30">
        <f t="shared" si="0"/>
        <v>100</v>
      </c>
      <c r="H13" s="35"/>
      <c r="I13" s="47"/>
      <c r="J13" s="47"/>
      <c r="K13" s="55"/>
    </row>
    <row r="14" spans="1:20" ht="45" customHeight="1" x14ac:dyDescent="0.25">
      <c r="A14" s="35"/>
      <c r="B14" s="35"/>
      <c r="C14" s="35"/>
      <c r="D14" s="25" t="s">
        <v>6</v>
      </c>
      <c r="E14" s="30">
        <f>E18</f>
        <v>1312025.6000000001</v>
      </c>
      <c r="F14" s="30">
        <f>F18</f>
        <v>1312025.6000000001</v>
      </c>
      <c r="G14" s="30">
        <f t="shared" si="0"/>
        <v>100</v>
      </c>
      <c r="H14" s="35"/>
      <c r="I14" s="47"/>
      <c r="J14" s="47"/>
      <c r="K14" s="55"/>
    </row>
    <row r="15" spans="1:20" ht="49.5" customHeight="1" x14ac:dyDescent="0.25">
      <c r="A15" s="35"/>
      <c r="B15" s="35"/>
      <c r="C15" s="35"/>
      <c r="D15" s="25" t="s">
        <v>8</v>
      </c>
      <c r="E15" s="30">
        <f>E19</f>
        <v>24928474.399999999</v>
      </c>
      <c r="F15" s="30">
        <f>F19</f>
        <v>24928474.399999999</v>
      </c>
      <c r="G15" s="30">
        <f>F15/E15*100</f>
        <v>100</v>
      </c>
      <c r="H15" s="35"/>
      <c r="I15" s="47"/>
      <c r="J15" s="47"/>
      <c r="K15" s="55"/>
    </row>
    <row r="16" spans="1:20" ht="48.75" customHeight="1" x14ac:dyDescent="0.25">
      <c r="A16" s="34" t="s">
        <v>17</v>
      </c>
      <c r="B16" s="38" t="s">
        <v>28</v>
      </c>
      <c r="C16" s="38" t="s">
        <v>16</v>
      </c>
      <c r="D16" s="25" t="s">
        <v>5</v>
      </c>
      <c r="E16" s="30">
        <f>E17+E18+E19</f>
        <v>27248545.34</v>
      </c>
      <c r="F16" s="30">
        <f>F17+F18+F19</f>
        <v>27248545.34</v>
      </c>
      <c r="G16" s="30">
        <f>F16/E16*100</f>
        <v>100</v>
      </c>
      <c r="H16" s="54" t="s">
        <v>4</v>
      </c>
      <c r="I16" s="49" t="s">
        <v>4</v>
      </c>
      <c r="J16" s="49" t="s">
        <v>4</v>
      </c>
      <c r="K16" s="54" t="s">
        <v>4</v>
      </c>
    </row>
    <row r="17" spans="1:13" ht="51" customHeight="1" x14ac:dyDescent="0.25">
      <c r="A17" s="35"/>
      <c r="B17" s="38"/>
      <c r="C17" s="38"/>
      <c r="D17" s="25" t="s">
        <v>7</v>
      </c>
      <c r="E17" s="30">
        <f>E21</f>
        <v>1008045.3400000001</v>
      </c>
      <c r="F17" s="30">
        <f>F21</f>
        <v>1008045.3400000001</v>
      </c>
      <c r="G17" s="30">
        <f t="shared" ref="G17:G19" si="2">F17/E17*100</f>
        <v>100</v>
      </c>
      <c r="H17" s="35"/>
      <c r="I17" s="47"/>
      <c r="J17" s="47"/>
      <c r="K17" s="55"/>
    </row>
    <row r="18" spans="1:13" ht="50.25" customHeight="1" x14ac:dyDescent="0.25">
      <c r="A18" s="35"/>
      <c r="B18" s="38"/>
      <c r="C18" s="38"/>
      <c r="D18" s="25" t="s">
        <v>6</v>
      </c>
      <c r="E18" s="30">
        <f>E22</f>
        <v>1312025.6000000001</v>
      </c>
      <c r="F18" s="30">
        <f>F22</f>
        <v>1312025.6000000001</v>
      </c>
      <c r="G18" s="30">
        <f t="shared" si="2"/>
        <v>100</v>
      </c>
      <c r="H18" s="35"/>
      <c r="I18" s="47"/>
      <c r="J18" s="47"/>
      <c r="K18" s="55"/>
    </row>
    <row r="19" spans="1:13" ht="50.25" customHeight="1" x14ac:dyDescent="0.25">
      <c r="A19" s="35"/>
      <c r="B19" s="38"/>
      <c r="C19" s="38"/>
      <c r="D19" s="25" t="s">
        <v>8</v>
      </c>
      <c r="E19" s="30">
        <f>E23</f>
        <v>24928474.399999999</v>
      </c>
      <c r="F19" s="30">
        <f>F23</f>
        <v>24928474.399999999</v>
      </c>
      <c r="G19" s="30">
        <f t="shared" si="2"/>
        <v>100</v>
      </c>
      <c r="H19" s="35"/>
      <c r="I19" s="47"/>
      <c r="J19" s="47"/>
      <c r="K19" s="55"/>
    </row>
    <row r="20" spans="1:13" ht="57.75" customHeight="1" x14ac:dyDescent="0.25">
      <c r="A20" s="34" t="s">
        <v>18</v>
      </c>
      <c r="B20" s="36" t="s">
        <v>21</v>
      </c>
      <c r="C20" s="38" t="s">
        <v>16</v>
      </c>
      <c r="D20" s="25" t="s">
        <v>5</v>
      </c>
      <c r="E20" s="30">
        <f>E21+E22+E23</f>
        <v>27248545.34</v>
      </c>
      <c r="F20" s="30">
        <f>F21+F22+F23</f>
        <v>27248545.34</v>
      </c>
      <c r="G20" s="30">
        <f>F20/E20*100</f>
        <v>100</v>
      </c>
      <c r="H20" s="39" t="s">
        <v>9</v>
      </c>
      <c r="I20" s="48">
        <f>I24</f>
        <v>5</v>
      </c>
      <c r="J20" s="48">
        <f>J24</f>
        <v>5</v>
      </c>
      <c r="K20" s="39" t="s">
        <v>4</v>
      </c>
    </row>
    <row r="21" spans="1:13" ht="57" customHeight="1" x14ac:dyDescent="0.25">
      <c r="A21" s="35"/>
      <c r="B21" s="35"/>
      <c r="C21" s="35"/>
      <c r="D21" s="25" t="s">
        <v>7</v>
      </c>
      <c r="E21" s="30">
        <f t="shared" ref="E21:F23" si="3">E25+E29</f>
        <v>1008045.3400000001</v>
      </c>
      <c r="F21" s="30">
        <f t="shared" si="3"/>
        <v>1008045.3400000001</v>
      </c>
      <c r="G21" s="30">
        <f t="shared" ref="G21:G23" si="4">F21/E21*100</f>
        <v>100</v>
      </c>
      <c r="H21" s="35"/>
      <c r="I21" s="47"/>
      <c r="J21" s="47"/>
      <c r="K21" s="35"/>
    </row>
    <row r="22" spans="1:13" ht="43.5" customHeight="1" x14ac:dyDescent="0.25">
      <c r="A22" s="35"/>
      <c r="B22" s="35"/>
      <c r="C22" s="35"/>
      <c r="D22" s="25" t="s">
        <v>6</v>
      </c>
      <c r="E22" s="30">
        <f t="shared" si="3"/>
        <v>1312025.6000000001</v>
      </c>
      <c r="F22" s="30">
        <f t="shared" si="3"/>
        <v>1312025.6000000001</v>
      </c>
      <c r="G22" s="30">
        <f t="shared" si="4"/>
        <v>100</v>
      </c>
      <c r="H22" s="37" t="s">
        <v>10</v>
      </c>
      <c r="I22" s="48">
        <f>I28</f>
        <v>1</v>
      </c>
      <c r="J22" s="48">
        <f>J28</f>
        <v>1</v>
      </c>
      <c r="K22" s="39" t="s">
        <v>4</v>
      </c>
    </row>
    <row r="23" spans="1:13" ht="52.5" customHeight="1" x14ac:dyDescent="0.25">
      <c r="A23" s="35"/>
      <c r="B23" s="35"/>
      <c r="C23" s="35"/>
      <c r="D23" s="25" t="s">
        <v>8</v>
      </c>
      <c r="E23" s="30">
        <f t="shared" si="3"/>
        <v>24928474.399999999</v>
      </c>
      <c r="F23" s="30">
        <f t="shared" si="3"/>
        <v>24928474.399999999</v>
      </c>
      <c r="G23" s="30">
        <f t="shared" si="4"/>
        <v>100</v>
      </c>
      <c r="H23" s="35"/>
      <c r="I23" s="47"/>
      <c r="J23" s="47"/>
      <c r="K23" s="35"/>
    </row>
    <row r="24" spans="1:13" ht="47.25" customHeight="1" x14ac:dyDescent="0.25">
      <c r="A24" s="34" t="s">
        <v>19</v>
      </c>
      <c r="B24" s="37" t="s">
        <v>22</v>
      </c>
      <c r="C24" s="38" t="s">
        <v>16</v>
      </c>
      <c r="D24" s="25" t="s">
        <v>5</v>
      </c>
      <c r="E24" s="30">
        <f>E25+E26+E27</f>
        <v>13567514.140000001</v>
      </c>
      <c r="F24" s="14">
        <f>F25+F26+F27</f>
        <v>13567514.140000001</v>
      </c>
      <c r="G24" s="30">
        <f>F24/E24*100</f>
        <v>100</v>
      </c>
      <c r="H24" s="37" t="s">
        <v>9</v>
      </c>
      <c r="I24" s="45">
        <v>5</v>
      </c>
      <c r="J24" s="45">
        <v>5</v>
      </c>
      <c r="K24" s="39" t="s">
        <v>4</v>
      </c>
      <c r="M24" s="13"/>
    </row>
    <row r="25" spans="1:13" ht="50.25" customHeight="1" x14ac:dyDescent="0.25">
      <c r="A25" s="34"/>
      <c r="B25" s="42"/>
      <c r="C25" s="35"/>
      <c r="D25" s="25" t="s">
        <v>7</v>
      </c>
      <c r="E25" s="28">
        <v>66782.070000000007</v>
      </c>
      <c r="F25" s="33">
        <v>66782.070000000007</v>
      </c>
      <c r="G25" s="30">
        <f t="shared" si="0"/>
        <v>100</v>
      </c>
      <c r="H25" s="42"/>
      <c r="I25" s="46"/>
      <c r="J25" s="46"/>
      <c r="K25" s="35"/>
      <c r="M25" s="13"/>
    </row>
    <row r="26" spans="1:13" ht="54.75" customHeight="1" x14ac:dyDescent="0.25">
      <c r="A26" s="34"/>
      <c r="B26" s="42"/>
      <c r="C26" s="35"/>
      <c r="D26" s="25" t="s">
        <v>6</v>
      </c>
      <c r="E26" s="28">
        <v>675036.91</v>
      </c>
      <c r="F26" s="33">
        <v>675036.91</v>
      </c>
      <c r="G26" s="30">
        <f t="shared" si="0"/>
        <v>100</v>
      </c>
      <c r="H26" s="42"/>
      <c r="I26" s="46"/>
      <c r="J26" s="46"/>
      <c r="K26" s="35"/>
      <c r="M26" s="13"/>
    </row>
    <row r="27" spans="1:13" ht="48" customHeight="1" x14ac:dyDescent="0.25">
      <c r="A27" s="34"/>
      <c r="B27" s="42"/>
      <c r="C27" s="35"/>
      <c r="D27" s="25" t="s">
        <v>8</v>
      </c>
      <c r="E27" s="14">
        <v>12825695.16</v>
      </c>
      <c r="F27" s="14">
        <v>12825695.16</v>
      </c>
      <c r="G27" s="30">
        <f t="shared" si="0"/>
        <v>100</v>
      </c>
      <c r="H27" s="42"/>
      <c r="I27" s="46"/>
      <c r="J27" s="46"/>
      <c r="K27" s="35"/>
      <c r="M27" s="13"/>
    </row>
    <row r="28" spans="1:13" ht="42.75" customHeight="1" x14ac:dyDescent="0.25">
      <c r="A28" s="34" t="s">
        <v>20</v>
      </c>
      <c r="B28" s="37" t="s">
        <v>23</v>
      </c>
      <c r="C28" s="38" t="s">
        <v>16</v>
      </c>
      <c r="D28" s="25" t="s">
        <v>5</v>
      </c>
      <c r="E28" s="30">
        <f>E29+E30+E31</f>
        <v>13681031.199999999</v>
      </c>
      <c r="F28" s="14">
        <f>F29+F30+F31</f>
        <v>13681031.199999999</v>
      </c>
      <c r="G28" s="30">
        <f>F28/E28*100</f>
        <v>100</v>
      </c>
      <c r="H28" s="37" t="s">
        <v>10</v>
      </c>
      <c r="I28" s="45">
        <v>1</v>
      </c>
      <c r="J28" s="45">
        <v>1</v>
      </c>
      <c r="K28" s="39" t="s">
        <v>4</v>
      </c>
      <c r="M28" s="13"/>
    </row>
    <row r="29" spans="1:13" ht="39" customHeight="1" x14ac:dyDescent="0.25">
      <c r="A29" s="35"/>
      <c r="B29" s="42"/>
      <c r="C29" s="35"/>
      <c r="D29" s="25" t="s">
        <v>7</v>
      </c>
      <c r="E29" s="14">
        <v>941263.27</v>
      </c>
      <c r="F29" s="14">
        <v>941263.27</v>
      </c>
      <c r="G29" s="30">
        <f t="shared" si="0"/>
        <v>100</v>
      </c>
      <c r="H29" s="35"/>
      <c r="I29" s="47"/>
      <c r="J29" s="47"/>
      <c r="K29" s="35"/>
      <c r="M29" s="13"/>
    </row>
    <row r="30" spans="1:13" ht="42" customHeight="1" x14ac:dyDescent="0.25">
      <c r="A30" s="35"/>
      <c r="B30" s="42"/>
      <c r="C30" s="35"/>
      <c r="D30" s="25" t="s">
        <v>6</v>
      </c>
      <c r="E30" s="30">
        <v>636988.68999999994</v>
      </c>
      <c r="F30" s="30">
        <v>636988.68999999994</v>
      </c>
      <c r="G30" s="30">
        <f t="shared" si="0"/>
        <v>100</v>
      </c>
      <c r="H30" s="35"/>
      <c r="I30" s="47"/>
      <c r="J30" s="47"/>
      <c r="K30" s="35"/>
      <c r="M30" s="13"/>
    </row>
    <row r="31" spans="1:13" ht="43.5" customHeight="1" x14ac:dyDescent="0.25">
      <c r="A31" s="35"/>
      <c r="B31" s="42"/>
      <c r="C31" s="35"/>
      <c r="D31" s="25" t="s">
        <v>8</v>
      </c>
      <c r="E31" s="30">
        <v>12102779.24</v>
      </c>
      <c r="F31" s="30">
        <v>12102779.24</v>
      </c>
      <c r="G31" s="30">
        <f>F31/E31*100</f>
        <v>100</v>
      </c>
      <c r="H31" s="35"/>
      <c r="I31" s="47"/>
      <c r="J31" s="47"/>
      <c r="K31" s="35"/>
      <c r="M31" s="13"/>
    </row>
    <row r="32" spans="1:13" ht="21" x14ac:dyDescent="0.35">
      <c r="A32" s="16"/>
      <c r="B32" s="31"/>
      <c r="C32" s="32"/>
      <c r="D32" s="15"/>
      <c r="E32" s="17"/>
      <c r="F32" s="18"/>
      <c r="G32" s="18"/>
      <c r="H32" s="18"/>
      <c r="I32" s="19"/>
      <c r="J32" s="19"/>
      <c r="K32" s="19"/>
    </row>
    <row r="33" spans="1:11" ht="21" x14ac:dyDescent="0.35">
      <c r="A33" s="16"/>
      <c r="B33" s="31"/>
      <c r="C33" s="32"/>
      <c r="D33" s="15"/>
      <c r="E33" s="17"/>
      <c r="F33" s="18"/>
      <c r="G33" s="18"/>
      <c r="H33" s="18"/>
      <c r="I33" s="19"/>
      <c r="J33" s="19"/>
      <c r="K33" s="19"/>
    </row>
    <row r="34" spans="1:11" ht="31.5" x14ac:dyDescent="0.35">
      <c r="A34" s="16"/>
      <c r="B34" s="43" t="s">
        <v>24</v>
      </c>
      <c r="C34" s="43"/>
      <c r="D34" s="43"/>
      <c r="E34" s="43"/>
      <c r="F34" s="44"/>
      <c r="G34" s="44"/>
      <c r="H34" s="44"/>
      <c r="I34" s="44"/>
      <c r="J34" s="44"/>
      <c r="K34" s="19"/>
    </row>
    <row r="35" spans="1:11" ht="25.5" x14ac:dyDescent="0.25">
      <c r="A35" s="20"/>
      <c r="B35" s="41"/>
      <c r="C35" s="41"/>
      <c r="D35" s="41"/>
      <c r="E35" s="41"/>
      <c r="F35" s="4"/>
      <c r="G35" s="4"/>
      <c r="H35" s="4"/>
      <c r="I35" s="4"/>
      <c r="J35" s="4"/>
      <c r="K35" s="4"/>
    </row>
    <row r="36" spans="1:11" ht="22.5" x14ac:dyDescent="0.3">
      <c r="A36" s="21"/>
      <c r="B36" s="1"/>
      <c r="C36" s="2"/>
      <c r="D36" s="2"/>
      <c r="E36" s="3"/>
      <c r="F36" s="3"/>
      <c r="G36" s="3"/>
      <c r="H36" s="3"/>
      <c r="K36" s="22"/>
    </row>
    <row r="37" spans="1:11" ht="22.5" x14ac:dyDescent="0.3">
      <c r="A37" s="21"/>
      <c r="B37" s="1"/>
      <c r="C37" s="2"/>
      <c r="D37" s="2"/>
      <c r="E37" s="3"/>
      <c r="F37" s="3"/>
      <c r="G37" s="3"/>
      <c r="H37" s="3"/>
      <c r="K37" s="7"/>
    </row>
    <row r="38" spans="1:11" ht="22.5" x14ac:dyDescent="0.3">
      <c r="A38" s="21"/>
      <c r="B38" s="1"/>
      <c r="C38" s="2"/>
      <c r="D38" s="2"/>
      <c r="E38" s="3"/>
      <c r="F38" s="3"/>
      <c r="G38" s="3"/>
      <c r="H38" s="3"/>
      <c r="K38" s="7"/>
    </row>
    <row r="39" spans="1:11" ht="20.25" x14ac:dyDescent="0.3">
      <c r="A39" s="21"/>
      <c r="B39" s="23"/>
      <c r="C39" s="23"/>
      <c r="D39" s="23"/>
      <c r="E39" s="7"/>
      <c r="F39" s="7"/>
      <c r="G39" s="7"/>
      <c r="H39" s="7"/>
      <c r="K39" s="7"/>
    </row>
    <row r="40" spans="1:11" x14ac:dyDescent="0.25">
      <c r="A40" s="21"/>
      <c r="B40" s="21"/>
      <c r="C40" s="21"/>
      <c r="D40" s="21"/>
      <c r="E40" s="7"/>
      <c r="F40" s="7"/>
      <c r="G40" s="7"/>
      <c r="H40" s="7"/>
      <c r="K40" s="7"/>
    </row>
  </sheetData>
  <mergeCells count="44">
    <mergeCell ref="B28:B31"/>
    <mergeCell ref="C28:C31"/>
    <mergeCell ref="A3:K3"/>
    <mergeCell ref="A4:K4"/>
    <mergeCell ref="I16:I19"/>
    <mergeCell ref="J16:J19"/>
    <mergeCell ref="K16:K19"/>
    <mergeCell ref="H28:H31"/>
    <mergeCell ref="I28:I31"/>
    <mergeCell ref="H12:H15"/>
    <mergeCell ref="H16:H19"/>
    <mergeCell ref="J12:J15"/>
    <mergeCell ref="K12:K15"/>
    <mergeCell ref="H20:H21"/>
    <mergeCell ref="H22:H23"/>
    <mergeCell ref="I20:I21"/>
    <mergeCell ref="J20:J21"/>
    <mergeCell ref="K20:K21"/>
    <mergeCell ref="I22:I23"/>
    <mergeCell ref="J22:J23"/>
    <mergeCell ref="I12:I15"/>
    <mergeCell ref="C20:C23"/>
    <mergeCell ref="B20:B23"/>
    <mergeCell ref="A20:A23"/>
    <mergeCell ref="A12:A15"/>
    <mergeCell ref="B12:C15"/>
    <mergeCell ref="A16:A19"/>
    <mergeCell ref="C16:C19"/>
    <mergeCell ref="J2:K2"/>
    <mergeCell ref="B35:E35"/>
    <mergeCell ref="C24:C27"/>
    <mergeCell ref="A24:A27"/>
    <mergeCell ref="B24:B27"/>
    <mergeCell ref="H24:H27"/>
    <mergeCell ref="B34:J34"/>
    <mergeCell ref="K24:K27"/>
    <mergeCell ref="J24:J27"/>
    <mergeCell ref="I24:I27"/>
    <mergeCell ref="J28:J31"/>
    <mergeCell ref="K28:K31"/>
    <mergeCell ref="K22:K23"/>
    <mergeCell ref="A28:A31"/>
    <mergeCell ref="A8:C11"/>
    <mergeCell ref="B16:B19"/>
  </mergeCells>
  <pageMargins left="0.59055118110236227" right="0.19685039370078741" top="0.19685039370078741" bottom="0.19685039370078741" header="0.47244094488188981" footer="0.35433070866141736"/>
  <pageSetup paperSize="9" scale="50" fitToWidth="0" fitToHeight="0" orientation="landscape" r:id="rId1"/>
  <rowBreaks count="1" manualBreakCount="1">
    <brk id="2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ресур. обесп.</vt:lpstr>
      <vt:lpstr>'ресур. обесп.'!Заголовки_для_печати</vt:lpstr>
      <vt:lpstr>'ресур. обесп.'!Область_печати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Губанова Анастасия Александровна</cp:lastModifiedBy>
  <cp:lastPrinted>2026-01-19T09:02:20Z</cp:lastPrinted>
  <dcterms:created xsi:type="dcterms:W3CDTF">2016-02-02T08:38:32Z</dcterms:created>
  <dcterms:modified xsi:type="dcterms:W3CDTF">2026-01-19T09:02:24Z</dcterms:modified>
</cp:coreProperties>
</file>