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364B1BB-C2F3-4713-A2DC-AF518DEAEA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Лист1!$A$1:$N$112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1" l="1"/>
  <c r="K15" i="1" l="1"/>
  <c r="L15" i="1"/>
  <c r="M15" i="1"/>
  <c r="N15" i="1"/>
  <c r="L16" i="1" l="1"/>
  <c r="M16" i="1" l="1"/>
  <c r="K50" i="1" l="1"/>
  <c r="K16" i="1" l="1"/>
  <c r="K97" i="1" l="1"/>
  <c r="K18" i="1" l="1"/>
  <c r="J15" i="1" l="1"/>
  <c r="N16" i="1" l="1"/>
  <c r="J50" i="1" l="1"/>
  <c r="J18" i="1" s="1"/>
  <c r="J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L4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Согл. Минстранс 2,2 + инициативный проект мер 3.13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4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была ошибка</t>
        </r>
      </text>
    </comment>
    <comment ref="L4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от Бякова И.Б, или от Захарцевой Насти было 5, сняли </t>
        </r>
        <r>
          <rPr>
            <sz val="9"/>
            <color indexed="81"/>
            <rFont val="Tahoma"/>
            <family val="2"/>
            <charset val="204"/>
          </rPr>
          <t>финансирование</t>
        </r>
      </text>
    </comment>
    <comment ref="K51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Цел. Пок-ль указан ошибочный  факт пок. 1, при следующей публикации, нужно поставить 1!
ФИНАНСИРОВАНИЕ БЫЛО</t>
        </r>
      </text>
    </comment>
    <comment ref="L52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Сняли финансирование от 10.04.2025</t>
        </r>
      </text>
    </comment>
    <comment ref="L60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добавлено финансирование Дума от 24.04.2025
</t>
        </r>
      </text>
    </comment>
    <comment ref="L64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5.7 отсутсвует финансирование от 24.04.2025</t>
        </r>
      </text>
    </comment>
    <comment ref="L75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Нет финансирования
</t>
        </r>
      </text>
    </comment>
    <comment ref="B102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Реализация проекта ед. 1 сделать изменение в следующем постановлении!</t>
        </r>
      </text>
    </comment>
  </commentList>
</comments>
</file>

<file path=xl/sharedStrings.xml><?xml version="1.0" encoding="utf-8"?>
<sst xmlns="http://schemas.openxmlformats.org/spreadsheetml/2006/main" count="419" uniqueCount="133">
  <si>
    <t xml:space="preserve">Наименование целевого показателя </t>
  </si>
  <si>
    <t>Ед. изм.</t>
  </si>
  <si>
    <t>плановый период</t>
  </si>
  <si>
    <t>Доля многоквартирных домов, в которых проведен капитальный ремонт общего имущества, от общего числа многоквартирных домов на территории города, требуемых капитального ремонта</t>
  </si>
  <si>
    <t>%</t>
  </si>
  <si>
    <t>м²</t>
  </si>
  <si>
    <t>Доля протяженности дорог местного значения, не отвечающих нормативным требованиям, в общей протяженности дорог местного значения</t>
  </si>
  <si>
    <t>Протяженность содержания линий наружного освещения территории города</t>
  </si>
  <si>
    <t>км</t>
  </si>
  <si>
    <t>Объем потребления энергоресурсов муниципальными бюджетными учреждениями</t>
  </si>
  <si>
    <t>т.у.т (тонн условного топлива)</t>
  </si>
  <si>
    <t>Доля исполненных мероприятий по благоустройству территории города</t>
  </si>
  <si>
    <t>-</t>
  </si>
  <si>
    <t>Уровень организации и обеспечения контроля над осуществлением капитального строительства, реконструкции, капитального и текущего ремонта объектов муниципальной собственности</t>
  </si>
  <si>
    <t>Доля исполненных мероприятий по модернизации объектов водоснабжения, водоотведения и очистки сточных вод на территории города Усолье-Сибирское</t>
  </si>
  <si>
    <t xml:space="preserve">Количество многоквартирных домов, в которых проведен капитальный ремонт общего имущества. </t>
  </si>
  <si>
    <t>объект</t>
  </si>
  <si>
    <t>Общая площадь многоквартирных домов, в которых проведен капитальный ремонт общего имущества.</t>
  </si>
  <si>
    <t>Количество многоквартирных домов, в которых проведено диагностирование внутридомовых систем газоснабжения</t>
  </si>
  <si>
    <t>ед.</t>
  </si>
  <si>
    <t>Количество многоквартирных жилых домов, в которых проведено обследование строительных конструкций и инженерных сетей</t>
  </si>
  <si>
    <t>шт.</t>
  </si>
  <si>
    <t>Количество помещений муниципального жилищного фонда, в которых выполнена перепланировка.</t>
  </si>
  <si>
    <t>Количество помещений муниципального жилищного фонда, в которых выполнено усиление железобетонной конструкции</t>
  </si>
  <si>
    <t>Площадь отремонтированных дорог к садоводствам</t>
  </si>
  <si>
    <t>Площадь отремонтированных автомобильных дорог местного значения общего пользования</t>
  </si>
  <si>
    <t>Количество заключенных муниципальных контрактов на проведение экспертиз (государственных/негосударственных).</t>
  </si>
  <si>
    <t>Количество разработанных проектов ремонта, капитального ремонта, реконструкции автомобильных дорог</t>
  </si>
  <si>
    <t>Количество диагностированных автомобильных дорог</t>
  </si>
  <si>
    <t xml:space="preserve">Количество обустроенных остановок городского общественного транспорта </t>
  </si>
  <si>
    <t xml:space="preserve">Количество разработанных проектов строительства автомобильных дорог </t>
  </si>
  <si>
    <t>Количество разработанных отчетов по результатам выполненных работ по обследованию искусственного сооружения автодорожного путепровода</t>
  </si>
  <si>
    <t xml:space="preserve">Доля объемов электроэнергии, расчеты за которую осуществляются с использованием приборов учета (индивидуальных и общедомовых), в общем объеме электроэнергии, потребляемой многоквартирными домами в доле муниципальных жилых помещений, муниципального жилого фонда и муниципального специализированного фонда </t>
  </si>
  <si>
    <t>Доля объемов тепловой энергии, расчеты за которую осуществляются с использованием приборов учета (индивидуальных и обще-домовых), в общем объеме тепловой энергии, потребляемой многоквартирными домами в доле муниципальных жилых помещений, муниципального жилого фонда и муниципального специализированного фонда</t>
  </si>
  <si>
    <t>Доля объемов воды, расчеты за которую осуществляются с использованием приборов учета (индивидуальных и общедомовых), в общем объеме воды, потребляемой многоквартирными домами в доле муниципальных жилых помещений, муниципального жилого фонда и муниципального специализированного фонда.</t>
  </si>
  <si>
    <t>Экономия потребления муниципальными бюджетными учреждениями электроэнергии в натуральном выражении</t>
  </si>
  <si>
    <t>тыс. кВт</t>
  </si>
  <si>
    <t>Экономия потребления муниципальными бюджетными учреждениями тепловой энергии в натуральном выражении</t>
  </si>
  <si>
    <t>Гкал</t>
  </si>
  <si>
    <t>Экономия потребления муниципальными бюджетными учреждениями питьевой воды в натуральном выражении</t>
  </si>
  <si>
    <t>м³</t>
  </si>
  <si>
    <t>Количество актуализированных и разработанных схем теплоснабжения, водоснабжения, водоотведения и ливневой канализации города Усолье-Сибирское</t>
  </si>
  <si>
    <t>Протяженность отремонтированного участка тепловой сети надземного и подземного трубопровода до ТК-1</t>
  </si>
  <si>
    <t>м.</t>
  </si>
  <si>
    <t>Наличие проектной документации по укреплению основания ПЛК-1 (1 – наличие/ 0 – отсутствие)</t>
  </si>
  <si>
    <t>Количество многоквартирных домов, в которых проведено тепловизионное обследование</t>
  </si>
  <si>
    <t>Доля садоводческих и огороднических некоммерческих товариществ, получивших содействие в решении вопросов улучшения состояния инфраструктуры объектов общего пользования от обратившихся.</t>
  </si>
  <si>
    <t>Количество разработанной отчетной документации по результатам проведенного технического обследования - отчет об техническом обследовании.</t>
  </si>
  <si>
    <t>Количество разработанных отчетов по результатам выполненных тепловых испытаний отопительных систем</t>
  </si>
  <si>
    <t>Количество приобретенного котельного и котельно-вспомогательного оборудования</t>
  </si>
  <si>
    <t>комплект</t>
  </si>
  <si>
    <t>Количество приобретенных индивидуальных тепловых пунктов в нежилое здание – городской совет ветеранов – пристроенное к пятиэтажному крупнопанельному жилому дому, с отдельным входом, с центральным отоплением, без подвала, полностью благоустроенное</t>
  </si>
  <si>
    <t>Количество полученных разрешений на допуск в эксплуатацию электроустановок</t>
  </si>
  <si>
    <t>Количество городских мероприятий, сопровождения которых проведено</t>
  </si>
  <si>
    <t>Содержание городского мемориала памяти и памятников в городе Усолье-Сибирское</t>
  </si>
  <si>
    <t>Снесенные и утилизированные постройки хозяйственного назначения, муниципальных жилых помещений признанных непригодными для проживания</t>
  </si>
  <si>
    <t>Площадь обустроенных пешеходных дорожек</t>
  </si>
  <si>
    <t>Доля отремонтированного детского игрового и спортивного оборудования, и иных малых архитектурных форм от выявленного количества (объема) необходимых для ремонта детского игрового и спортивного оборудования, и иных малых архитектурных форм.</t>
  </si>
  <si>
    <t>Количество проведенных экспертиз (государственных/негосударственных)</t>
  </si>
  <si>
    <t>Количество приобретенных и установленных остановочных павильонов</t>
  </si>
  <si>
    <t>Количество приобретенных детских игровых и спортивных площадок</t>
  </si>
  <si>
    <t>Количество благоустроенных территорий</t>
  </si>
  <si>
    <t>Количество оформленных улиц города</t>
  </si>
  <si>
    <t>Количество приобретенных и установленных урн</t>
  </si>
  <si>
    <t>Количество обустроенных автомобильных парковок</t>
  </si>
  <si>
    <t xml:space="preserve">Доля общественных территорий (парков, скверов и т.д.), содержание которых выполнено, от выявленного количества (объема) необходимых для содержания общественных территорий (парков, скверов и т.д.) </t>
  </si>
  <si>
    <t>Количество изготовленной и поставленной защищенной полиграфической продукции, информационных табличек</t>
  </si>
  <si>
    <t>Обустройство хоккейного корта, расположенного в районе пр-та Красных партизан, 42 (ремонт наружного освещения).</t>
  </si>
  <si>
    <t>Количество инициативных проектов, реализуемых на территории муниципального образования «город Усолье-Сибирское».</t>
  </si>
  <si>
    <t>Количество обустроенных детских и спортивных площадок</t>
  </si>
  <si>
    <t>Количество обустроенных автомобильных парковок, подъездных путей и тротуаров к муниципальным дошкольным учреждениям.</t>
  </si>
  <si>
    <t>Протяженность ограждения вдоль парка Свято-Никольского храма, устройство которого выполнено</t>
  </si>
  <si>
    <t>Количество разработанной проектной документации по объекту «Строительство канализационных очистных сооружений на территории города Усолье-Сибирское»</t>
  </si>
  <si>
    <t>Количество разработанной проектной документации по объекту «Строительство сетей водоснабжения на территории города Усолье-Сибирское»</t>
  </si>
  <si>
    <t>Протяженность сетей водоснабжения, строительство которых выполнено</t>
  </si>
  <si>
    <t>Количество оказанных услуг по поверке и калибровке средств измерений</t>
  </si>
  <si>
    <t>Приложение 1</t>
  </si>
  <si>
    <t>к муниципальной программе города Усолье-Сибирское</t>
  </si>
  <si>
    <t>к постановлению администрации города Усолье-Сибирское</t>
  </si>
  <si>
    <t>«Приложение 1</t>
  </si>
  <si>
    <t>Количество благоустроенных территорий (обустройство парковки в районе улицы Интернациональная, д.50)</t>
  </si>
  <si>
    <t>Количество созданных спортивных площадок в районе пересечения ул.Купца Пономарева и ул.Пожарского (м-н Западный г.Усолье-Сибирское )</t>
  </si>
  <si>
    <t>Количество созданных Скверов в районе пересечения ул.Сиреневая и ул.Пожарского (м-н Западный г.Усолье-Сибирское)</t>
  </si>
  <si>
    <t>Количество муниципальных жилых помещений, в которых проведен капитальный и текущий ремонт.</t>
  </si>
  <si>
    <t>Общая площадь помещений многоквартирных домов муниципального жилищного фонда, в которых проведен капитальный и текущий ремонт.</t>
  </si>
  <si>
    <t xml:space="preserve">Протяженность содержания дорог местного значения </t>
  </si>
  <si>
    <t>Площадь отремонтированных внутриквартальных дорог</t>
  </si>
  <si>
    <t>Количество участков автомобильных дорог, на которых выполнено восстановление и прокладка ливневой канализации</t>
  </si>
  <si>
    <t xml:space="preserve">2023 год </t>
  </si>
  <si>
    <t xml:space="preserve">2019 год </t>
  </si>
  <si>
    <t>2020 год</t>
  </si>
  <si>
    <t xml:space="preserve">2021 год </t>
  </si>
  <si>
    <t>2022 год</t>
  </si>
  <si>
    <t xml:space="preserve">Протяженность отремонтированных автомобильных дорог общего пользования местного значения к садоводствам или огородническим некоммерческим товариществам </t>
  </si>
  <si>
    <t>№ п/п</t>
  </si>
  <si>
    <t>2026 год (прогноз)</t>
  </si>
  <si>
    <t>Количество разработанных программ энергосбережения</t>
  </si>
  <si>
    <t>Количество канализационных очистных сооружений, построенных на территории города Усолье-Сибирское</t>
  </si>
  <si>
    <t xml:space="preserve">2017 год </t>
  </si>
  <si>
    <t xml:space="preserve">2018 год </t>
  </si>
  <si>
    <t>Протяженность отремонтированных автомобильных дорог общего пользования местного значения</t>
  </si>
  <si>
    <t>Протяженность отремонтированных внутриквартальных дорог</t>
  </si>
  <si>
    <t>Количество благоустроенных территорий (благоустройство проспекта Комсомольский (установка урн, лавок))</t>
  </si>
  <si>
    <t>Количество благоустроенных территорий (обустройство проезжей части и парковки) в районе ул. Интернациональная, д. 10 в рамках реализации инициативных проектов, выдвигаемых для получения финансовой поддержки из бюджета Иркутской области)</t>
  </si>
  <si>
    <t>Протяженность отремонтированных проездов</t>
  </si>
  <si>
    <t>Монтаж линий наружного освещения территории города</t>
  </si>
  <si>
    <t>Количество исполненных наказов</t>
  </si>
  <si>
    <t>2027 год (прогноз)</t>
  </si>
  <si>
    <t>«Развитие жилищно-коммунального развития» на 2019-2027 годы</t>
  </si>
  <si>
    <t>Сведения о составе и значениях целевых показателей муниципальной программы города Усолье-Сибирское 
«Развитие жилищно-коммунального развития» на 2019-2027 годы</t>
  </si>
  <si>
    <t>Муниципальная программа «Развитие жилищно-коммунального хозяйства» на 2019-2027 годы</t>
  </si>
  <si>
    <t>Подпрограмма № 6 «Благоустройство территории города Усолье-Сибирское» на 2019-2027 годы</t>
  </si>
  <si>
    <t>Подпрограмма № 5 «Энергосбережение и повышение энергетической эффективности города Усолье-Сибирское» на 2019-2027 годы</t>
  </si>
  <si>
    <t>Подпрограмма № 4 «Организация освещения улиц на территории города Усолье-Сибирское» на 2019-2027 годы</t>
  </si>
  <si>
    <t>Подпрограмма № 3 «Развитие дорожного хозяйства города Усолье-Сибирское» на 2019-2027 годы</t>
  </si>
  <si>
    <t>Подпрограмма № 2 «Капитальный и текущий ремонт муниципального жилищного фонда города Усолье – Сибирское» на 2019-2027 годы</t>
  </si>
  <si>
    <t>Подпрограмма № 1 «Капитальный ремонт общего имущества в многоквартирных домах, расположенных на территории города Усолье-Сибирское» 
на 2019-2027 годы</t>
  </si>
  <si>
    <t>Подпрограмма № 8 «Развитие и модернизация объектов водоснабжения, водоотведения и очистки сточных вод» на 2020-2027 годы</t>
  </si>
  <si>
    <t>Подпрограмма № 7 «Организация и обеспечение контроля над осуществлением капитального строительства, реконструкции, капитального и текущего ремонта объектов муниципальной собственности» на 2019 год</t>
  </si>
  <si>
    <t>2024 год</t>
  </si>
  <si>
    <t>Количество разработанных технических заключений</t>
  </si>
  <si>
    <t>Протяженность линий наружного освещения территории города</t>
  </si>
  <si>
    <t>Количество приобретенных и(или) установленных стел, памятников, объектов архитектуры</t>
  </si>
  <si>
    <t>Доля исполненных мероприятий по приобретению материалов и оборудования</t>
  </si>
  <si>
    <t>Количество проведенных инвентаризаций объектов наружного освещения</t>
  </si>
  <si>
    <t>км.</t>
  </si>
  <si>
    <t xml:space="preserve">2025 год </t>
  </si>
  <si>
    <t>Протяженность проездов, устройство которых выполнено</t>
  </si>
  <si>
    <t>Количество обустроенных футбольных полей, кортов</t>
  </si>
  <si>
    <t>Количество мероприятий проекта «Концепция туристического центра города Усолье-Сибирское».</t>
  </si>
  <si>
    <t>Мэр города</t>
  </si>
  <si>
    <t>М.В Торопкин</t>
  </si>
  <si>
    <t>от 20.10.2025 г. №1886-па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</si>
</sst>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0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0" xfId="0" applyFont="1" applyFill="1"/>
    <xf numFmtId="0" fontId="1" fillId="2" borderId="0" xfId="0" applyFont="1" applyFill="1"/>
    <xf numFmtId="0" fontId="7" fillId="2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4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2"/>
  <sheetViews>
    <sheetView tabSelected="1" zoomScale="80" zoomScaleNormal="80" workbookViewId="0">
      <selection activeCell="I5" sqref="I5:N5"/>
    </sheetView>
  </sheetViews>
  <sheetFormatPr defaultColWidth="9.109375" defaultRowHeight="13.8" x14ac:dyDescent="0.25"/>
  <cols>
    <col min="1" max="1" width="5.33203125" style="13" customWidth="1"/>
    <col min="2" max="2" width="50.109375" style="13" customWidth="1"/>
    <col min="3" max="3" width="6.6640625" style="13" customWidth="1"/>
    <col min="4" max="4" width="11" style="13" customWidth="1"/>
    <col min="5" max="5" width="12" style="13" customWidth="1"/>
    <col min="6" max="6" width="11.5546875" style="13" customWidth="1"/>
    <col min="7" max="7" width="11.44140625" style="13" customWidth="1"/>
    <col min="8" max="8" width="11.5546875" style="13" customWidth="1"/>
    <col min="9" max="9" width="10.5546875" style="13" customWidth="1"/>
    <col min="10" max="10" width="10.6640625" style="13" customWidth="1"/>
    <col min="11" max="11" width="13" style="13" customWidth="1"/>
    <col min="12" max="12" width="13.5546875" style="13" customWidth="1"/>
    <col min="13" max="13" width="10" style="13" customWidth="1"/>
    <col min="14" max="14" width="9.88671875" style="13" customWidth="1"/>
    <col min="15" max="16384" width="9.109375" style="13"/>
  </cols>
  <sheetData>
    <row r="1" spans="1:14" x14ac:dyDescent="0.25">
      <c r="G1" s="14"/>
      <c r="H1" s="20"/>
      <c r="I1" s="28" t="s">
        <v>76</v>
      </c>
      <c r="J1" s="28"/>
      <c r="K1" s="28"/>
      <c r="L1" s="28"/>
      <c r="M1" s="28"/>
      <c r="N1" s="28"/>
    </row>
    <row r="2" spans="1:14" x14ac:dyDescent="0.25">
      <c r="G2" s="28" t="s">
        <v>78</v>
      </c>
      <c r="H2" s="33"/>
      <c r="I2" s="33"/>
      <c r="J2" s="33"/>
      <c r="K2" s="33"/>
      <c r="L2" s="33"/>
      <c r="M2" s="33"/>
      <c r="N2" s="33"/>
    </row>
    <row r="3" spans="1:14" x14ac:dyDescent="0.25">
      <c r="G3" s="28" t="s">
        <v>132</v>
      </c>
      <c r="H3" s="28"/>
      <c r="I3" s="28"/>
      <c r="J3" s="28"/>
      <c r="K3" s="28"/>
      <c r="L3" s="28"/>
      <c r="M3" s="28"/>
      <c r="N3" s="28"/>
    </row>
    <row r="4" spans="1:14" x14ac:dyDescent="0.25">
      <c r="G4" s="14"/>
      <c r="H4" s="14"/>
      <c r="I4" s="14"/>
      <c r="J4" s="14"/>
      <c r="K4" s="14"/>
      <c r="L4" s="14"/>
      <c r="M4" s="14"/>
      <c r="N4" s="14"/>
    </row>
    <row r="5" spans="1:14" x14ac:dyDescent="0.25">
      <c r="G5" s="14"/>
      <c r="H5" s="20"/>
      <c r="I5" s="28" t="s">
        <v>79</v>
      </c>
      <c r="J5" s="28"/>
      <c r="K5" s="28"/>
      <c r="L5" s="28"/>
      <c r="M5" s="28"/>
      <c r="N5" s="28"/>
    </row>
    <row r="6" spans="1:14" x14ac:dyDescent="0.25">
      <c r="G6" s="14"/>
      <c r="H6" s="28" t="s">
        <v>77</v>
      </c>
      <c r="I6" s="28"/>
      <c r="J6" s="28"/>
      <c r="K6" s="28"/>
      <c r="L6" s="28"/>
      <c r="M6" s="28"/>
      <c r="N6" s="28"/>
    </row>
    <row r="7" spans="1:14" ht="14.25" customHeight="1" x14ac:dyDescent="0.25">
      <c r="G7" s="28" t="s">
        <v>108</v>
      </c>
      <c r="H7" s="33"/>
      <c r="I7" s="33"/>
      <c r="J7" s="33"/>
      <c r="K7" s="33"/>
      <c r="L7" s="33"/>
      <c r="M7" s="33"/>
      <c r="N7" s="33"/>
    </row>
    <row r="9" spans="1:14" ht="29.25" customHeight="1" x14ac:dyDescent="0.3">
      <c r="B9" s="29" t="s">
        <v>109</v>
      </c>
      <c r="C9" s="29"/>
      <c r="D9" s="29"/>
      <c r="E9" s="29"/>
      <c r="F9" s="29"/>
      <c r="G9" s="29"/>
      <c r="H9" s="29"/>
      <c r="I9" s="29"/>
      <c r="J9" s="29"/>
      <c r="K9" s="29"/>
      <c r="L9" s="30"/>
      <c r="M9" s="30"/>
      <c r="N9" s="30"/>
    </row>
    <row r="10" spans="1:14" ht="12" customHeight="1" x14ac:dyDescent="0.25"/>
    <row r="11" spans="1:14" ht="19.5" customHeight="1" x14ac:dyDescent="0.25">
      <c r="A11" s="24" t="s">
        <v>94</v>
      </c>
      <c r="B11" s="24" t="s">
        <v>0</v>
      </c>
      <c r="C11" s="24" t="s">
        <v>1</v>
      </c>
      <c r="D11" s="24" t="s">
        <v>98</v>
      </c>
      <c r="E11" s="24" t="s">
        <v>99</v>
      </c>
      <c r="F11" s="24" t="s">
        <v>89</v>
      </c>
      <c r="G11" s="24" t="s">
        <v>90</v>
      </c>
      <c r="H11" s="24" t="s">
        <v>91</v>
      </c>
      <c r="I11" s="24" t="s">
        <v>92</v>
      </c>
      <c r="J11" s="24" t="s">
        <v>88</v>
      </c>
      <c r="K11" s="31" t="s">
        <v>119</v>
      </c>
      <c r="L11" s="24" t="s">
        <v>126</v>
      </c>
      <c r="M11" s="22" t="s">
        <v>2</v>
      </c>
      <c r="N11" s="23"/>
    </row>
    <row r="12" spans="1:14" ht="30" customHeight="1" x14ac:dyDescent="0.25">
      <c r="A12" s="24"/>
      <c r="B12" s="24"/>
      <c r="C12" s="24"/>
      <c r="D12" s="25"/>
      <c r="E12" s="25"/>
      <c r="F12" s="25"/>
      <c r="G12" s="25"/>
      <c r="H12" s="25"/>
      <c r="I12" s="25"/>
      <c r="J12" s="25"/>
      <c r="K12" s="32"/>
      <c r="L12" s="24"/>
      <c r="M12" s="17" t="s">
        <v>95</v>
      </c>
      <c r="N12" s="19" t="s">
        <v>107</v>
      </c>
    </row>
    <row r="13" spans="1:14" x14ac:dyDescent="0.25">
      <c r="A13" s="19">
        <v>1</v>
      </c>
      <c r="B13" s="19">
        <v>2</v>
      </c>
      <c r="C13" s="19">
        <v>3</v>
      </c>
      <c r="D13" s="19">
        <v>4</v>
      </c>
      <c r="E13" s="19">
        <v>5</v>
      </c>
      <c r="F13" s="19">
        <v>6</v>
      </c>
      <c r="G13" s="19">
        <v>7</v>
      </c>
      <c r="H13" s="2">
        <v>8</v>
      </c>
      <c r="I13" s="2">
        <v>9</v>
      </c>
      <c r="J13" s="2">
        <v>10</v>
      </c>
      <c r="K13" s="19">
        <v>11</v>
      </c>
      <c r="L13" s="2">
        <v>12</v>
      </c>
      <c r="M13" s="19">
        <v>13</v>
      </c>
      <c r="N13" s="19">
        <v>14</v>
      </c>
    </row>
    <row r="14" spans="1:14" ht="22.5" customHeight="1" x14ac:dyDescent="0.25">
      <c r="A14" s="21" t="s">
        <v>110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3"/>
    </row>
    <row r="15" spans="1:14" ht="57.75" customHeight="1" x14ac:dyDescent="0.25">
      <c r="A15" s="19">
        <v>1</v>
      </c>
      <c r="B15" s="1" t="s">
        <v>3</v>
      </c>
      <c r="C15" s="19" t="s">
        <v>4</v>
      </c>
      <c r="D15" s="19">
        <v>2.77</v>
      </c>
      <c r="E15" s="19">
        <v>6.08</v>
      </c>
      <c r="F15" s="19">
        <v>3.7</v>
      </c>
      <c r="G15" s="19">
        <v>10.5</v>
      </c>
      <c r="H15" s="19">
        <v>8.4</v>
      </c>
      <c r="I15" s="2">
        <v>7.6</v>
      </c>
      <c r="J15" s="2">
        <f>ROUND(J24*100/622,2)</f>
        <v>7.88</v>
      </c>
      <c r="K15" s="2">
        <f>ROUND(K24*100/622,2)</f>
        <v>4.66</v>
      </c>
      <c r="L15" s="2">
        <f>ROUND(L24*100/622,2)</f>
        <v>3.05</v>
      </c>
      <c r="M15" s="2">
        <f>ROUND(M24*100/622,2)</f>
        <v>3.22</v>
      </c>
      <c r="N15" s="2">
        <f>ROUND(N24*100/622,2)</f>
        <v>3.22</v>
      </c>
    </row>
    <row r="16" spans="1:14" ht="48.75" customHeight="1" x14ac:dyDescent="0.25">
      <c r="A16" s="19">
        <v>2</v>
      </c>
      <c r="B16" s="1" t="s">
        <v>84</v>
      </c>
      <c r="C16" s="19" t="s">
        <v>5</v>
      </c>
      <c r="D16" s="19">
        <v>1498.27</v>
      </c>
      <c r="E16" s="19">
        <v>718</v>
      </c>
      <c r="F16" s="19">
        <v>240.49</v>
      </c>
      <c r="G16" s="19">
        <v>911.18</v>
      </c>
      <c r="H16" s="19">
        <v>1364.02</v>
      </c>
      <c r="I16" s="5">
        <v>45.2</v>
      </c>
      <c r="J16" s="19">
        <f>J30</f>
        <v>329.93</v>
      </c>
      <c r="K16" s="5">
        <f>K30</f>
        <v>1345.65</v>
      </c>
      <c r="L16" s="5">
        <f>L30</f>
        <v>733.8</v>
      </c>
      <c r="M16" s="19">
        <f>M30</f>
        <v>0</v>
      </c>
      <c r="N16" s="19">
        <f>N30</f>
        <v>0</v>
      </c>
    </row>
    <row r="17" spans="1:14" ht="48.75" customHeight="1" x14ac:dyDescent="0.25">
      <c r="A17" s="19">
        <v>3</v>
      </c>
      <c r="B17" s="1" t="s">
        <v>6</v>
      </c>
      <c r="C17" s="19" t="s">
        <v>4</v>
      </c>
      <c r="D17" s="19">
        <v>90.6</v>
      </c>
      <c r="E17" s="19">
        <v>89.2</v>
      </c>
      <c r="F17" s="19">
        <v>89.05</v>
      </c>
      <c r="G17" s="19">
        <v>82.51</v>
      </c>
      <c r="H17" s="19">
        <v>76.63</v>
      </c>
      <c r="I17" s="19">
        <v>80.52</v>
      </c>
      <c r="J17" s="2">
        <v>79.13</v>
      </c>
      <c r="K17" s="2">
        <v>81.62</v>
      </c>
      <c r="L17" s="19">
        <v>90.72</v>
      </c>
      <c r="M17" s="19">
        <v>98.07</v>
      </c>
      <c r="N17" s="19">
        <v>92.72</v>
      </c>
    </row>
    <row r="18" spans="1:14" ht="36.75" customHeight="1" x14ac:dyDescent="0.25">
      <c r="A18" s="19">
        <v>4</v>
      </c>
      <c r="B18" s="1" t="s">
        <v>7</v>
      </c>
      <c r="C18" s="19" t="s">
        <v>8</v>
      </c>
      <c r="D18" s="19">
        <v>29</v>
      </c>
      <c r="E18" s="19">
        <v>30.7</v>
      </c>
      <c r="F18" s="19">
        <v>31.7</v>
      </c>
      <c r="G18" s="19">
        <v>32.85</v>
      </c>
      <c r="H18" s="19">
        <v>33.75</v>
      </c>
      <c r="I18" s="3">
        <v>50.33</v>
      </c>
      <c r="J18" s="3">
        <f>J50</f>
        <v>59.570399999999999</v>
      </c>
      <c r="K18" s="8">
        <f>K50</f>
        <v>60.349399999999996</v>
      </c>
      <c r="L18" s="8">
        <v>82.575999999999993</v>
      </c>
      <c r="M18" s="8">
        <v>82.575999999999993</v>
      </c>
      <c r="N18" s="8">
        <v>82.575999999999993</v>
      </c>
    </row>
    <row r="19" spans="1:14" ht="61.5" customHeight="1" x14ac:dyDescent="0.25">
      <c r="A19" s="19">
        <v>5</v>
      </c>
      <c r="B19" s="1" t="s">
        <v>9</v>
      </c>
      <c r="C19" s="10" t="s">
        <v>10</v>
      </c>
      <c r="D19" s="19">
        <v>6241.1</v>
      </c>
      <c r="E19" s="19">
        <v>6241.1</v>
      </c>
      <c r="F19" s="19">
        <v>5.16</v>
      </c>
      <c r="G19" s="19">
        <v>5.16</v>
      </c>
      <c r="H19" s="19">
        <v>4.6440000000000001</v>
      </c>
      <c r="I19" s="19">
        <v>4.1280000000000001</v>
      </c>
      <c r="J19" s="19">
        <v>4.1280000000000001</v>
      </c>
      <c r="K19" s="19">
        <v>4.1280000000000001</v>
      </c>
      <c r="L19" s="19">
        <v>3.6120000000000001</v>
      </c>
      <c r="M19" s="19">
        <v>3.6120000000000001</v>
      </c>
      <c r="N19" s="19">
        <v>3.6120000000000001</v>
      </c>
    </row>
    <row r="20" spans="1:14" ht="36.75" customHeight="1" x14ac:dyDescent="0.25">
      <c r="A20" s="19">
        <v>6</v>
      </c>
      <c r="B20" s="1" t="s">
        <v>11</v>
      </c>
      <c r="C20" s="19" t="s">
        <v>4</v>
      </c>
      <c r="D20" s="19" t="s">
        <v>12</v>
      </c>
      <c r="E20" s="19" t="s">
        <v>12</v>
      </c>
      <c r="F20" s="19">
        <v>100</v>
      </c>
      <c r="G20" s="19">
        <v>100</v>
      </c>
      <c r="H20" s="19">
        <v>100</v>
      </c>
      <c r="I20" s="19">
        <v>100</v>
      </c>
      <c r="J20" s="2">
        <v>100</v>
      </c>
      <c r="K20" s="2">
        <v>100</v>
      </c>
      <c r="L20" s="19">
        <v>100</v>
      </c>
      <c r="M20" s="19">
        <v>100</v>
      </c>
      <c r="N20" s="19">
        <v>100</v>
      </c>
    </row>
    <row r="21" spans="1:14" ht="62.25" customHeight="1" x14ac:dyDescent="0.25">
      <c r="A21" s="19">
        <v>7</v>
      </c>
      <c r="B21" s="1" t="s">
        <v>13</v>
      </c>
      <c r="C21" s="19" t="s">
        <v>4</v>
      </c>
      <c r="D21" s="19">
        <v>100</v>
      </c>
      <c r="E21" s="19">
        <v>100</v>
      </c>
      <c r="F21" s="19">
        <v>100</v>
      </c>
      <c r="G21" s="19" t="s">
        <v>12</v>
      </c>
      <c r="H21" s="19" t="s">
        <v>12</v>
      </c>
      <c r="I21" s="19" t="s">
        <v>12</v>
      </c>
      <c r="J21" s="2" t="s">
        <v>12</v>
      </c>
      <c r="K21" s="2" t="s">
        <v>12</v>
      </c>
      <c r="L21" s="19" t="s">
        <v>12</v>
      </c>
      <c r="M21" s="19" t="s">
        <v>12</v>
      </c>
      <c r="N21" s="19" t="s">
        <v>12</v>
      </c>
    </row>
    <row r="22" spans="1:14" ht="51.75" customHeight="1" x14ac:dyDescent="0.25">
      <c r="A22" s="19">
        <v>8</v>
      </c>
      <c r="B22" s="1" t="s">
        <v>14</v>
      </c>
      <c r="C22" s="19" t="s">
        <v>4</v>
      </c>
      <c r="D22" s="19" t="s">
        <v>12</v>
      </c>
      <c r="E22" s="19" t="s">
        <v>12</v>
      </c>
      <c r="F22" s="19">
        <v>0</v>
      </c>
      <c r="G22" s="19">
        <v>0</v>
      </c>
      <c r="H22" s="19">
        <v>0</v>
      </c>
      <c r="I22" s="19">
        <v>100</v>
      </c>
      <c r="J22" s="2">
        <v>0</v>
      </c>
      <c r="K22" s="2">
        <v>0</v>
      </c>
      <c r="L22" s="19">
        <v>0</v>
      </c>
      <c r="M22" s="19">
        <v>0</v>
      </c>
      <c r="N22" s="19">
        <v>0</v>
      </c>
    </row>
    <row r="23" spans="1:14" ht="29.25" customHeight="1" x14ac:dyDescent="0.25">
      <c r="A23" s="21" t="s">
        <v>116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</row>
    <row r="24" spans="1:14" ht="44.25" customHeight="1" x14ac:dyDescent="0.25">
      <c r="A24" s="19">
        <v>1</v>
      </c>
      <c r="B24" s="1" t="s">
        <v>15</v>
      </c>
      <c r="C24" s="19" t="s">
        <v>16</v>
      </c>
      <c r="D24" s="19">
        <v>18</v>
      </c>
      <c r="E24" s="19">
        <v>39</v>
      </c>
      <c r="F24" s="19">
        <v>24</v>
      </c>
      <c r="G24" s="19">
        <v>65</v>
      </c>
      <c r="H24" s="19">
        <v>52</v>
      </c>
      <c r="I24" s="2">
        <v>47</v>
      </c>
      <c r="J24" s="2">
        <v>49</v>
      </c>
      <c r="K24" s="2">
        <v>29</v>
      </c>
      <c r="L24" s="2">
        <v>19</v>
      </c>
      <c r="M24" s="2">
        <v>20</v>
      </c>
      <c r="N24" s="19">
        <v>20</v>
      </c>
    </row>
    <row r="25" spans="1:14" ht="42" customHeight="1" x14ac:dyDescent="0.25">
      <c r="A25" s="19">
        <v>2</v>
      </c>
      <c r="B25" s="1" t="s">
        <v>17</v>
      </c>
      <c r="C25" s="19" t="s">
        <v>5</v>
      </c>
      <c r="D25" s="5">
        <v>48375.25</v>
      </c>
      <c r="E25" s="5">
        <v>128503.03999999999</v>
      </c>
      <c r="F25" s="5">
        <v>91813.25</v>
      </c>
      <c r="G25" s="5">
        <v>205670.6</v>
      </c>
      <c r="H25" s="5">
        <v>168031.19</v>
      </c>
      <c r="I25" s="3">
        <v>153805.32</v>
      </c>
      <c r="J25" s="3">
        <v>84865.4</v>
      </c>
      <c r="K25" s="3">
        <v>27396</v>
      </c>
      <c r="L25" s="3">
        <v>45625.16</v>
      </c>
      <c r="M25" s="3">
        <v>85119.54</v>
      </c>
      <c r="N25" s="3">
        <v>85119.55</v>
      </c>
    </row>
    <row r="26" spans="1:14" ht="43.5" customHeight="1" x14ac:dyDescent="0.25">
      <c r="A26" s="19">
        <v>3</v>
      </c>
      <c r="B26" s="1" t="s">
        <v>18</v>
      </c>
      <c r="C26" s="19" t="s">
        <v>19</v>
      </c>
      <c r="D26" s="19" t="s">
        <v>12</v>
      </c>
      <c r="E26" s="19">
        <v>54</v>
      </c>
      <c r="F26" s="19">
        <v>29</v>
      </c>
      <c r="G26" s="19">
        <v>0</v>
      </c>
      <c r="H26" s="19">
        <v>28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ht="51" customHeight="1" x14ac:dyDescent="0.25">
      <c r="A27" s="19">
        <v>4</v>
      </c>
      <c r="B27" s="1" t="s">
        <v>20</v>
      </c>
      <c r="C27" s="19" t="s">
        <v>19</v>
      </c>
      <c r="D27" s="19" t="s">
        <v>12</v>
      </c>
      <c r="E27" s="19" t="s">
        <v>12</v>
      </c>
      <c r="F27" s="19">
        <v>0</v>
      </c>
      <c r="G27" s="19">
        <v>0</v>
      </c>
      <c r="H27" s="19">
        <v>1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</row>
    <row r="28" spans="1:14" ht="25.5" customHeight="1" x14ac:dyDescent="0.25">
      <c r="A28" s="21" t="s">
        <v>115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3"/>
    </row>
    <row r="29" spans="1:14" ht="37.5" customHeight="1" x14ac:dyDescent="0.25">
      <c r="A29" s="19">
        <v>1</v>
      </c>
      <c r="B29" s="1" t="s">
        <v>83</v>
      </c>
      <c r="C29" s="19" t="s">
        <v>21</v>
      </c>
      <c r="D29" s="19">
        <v>6</v>
      </c>
      <c r="E29" s="19">
        <v>3</v>
      </c>
      <c r="F29" s="19">
        <v>6</v>
      </c>
      <c r="G29" s="19">
        <v>11</v>
      </c>
      <c r="H29" s="19">
        <v>48</v>
      </c>
      <c r="I29" s="2">
        <v>1</v>
      </c>
      <c r="J29" s="2">
        <v>9</v>
      </c>
      <c r="K29" s="2">
        <v>34</v>
      </c>
      <c r="L29" s="19">
        <v>27</v>
      </c>
      <c r="M29" s="19">
        <v>0</v>
      </c>
      <c r="N29" s="19">
        <v>0</v>
      </c>
    </row>
    <row r="30" spans="1:14" ht="55.5" customHeight="1" x14ac:dyDescent="0.25">
      <c r="A30" s="19">
        <v>2</v>
      </c>
      <c r="B30" s="1" t="s">
        <v>84</v>
      </c>
      <c r="C30" s="19" t="s">
        <v>5</v>
      </c>
      <c r="D30" s="19">
        <v>1498.27</v>
      </c>
      <c r="E30" s="19">
        <v>718</v>
      </c>
      <c r="F30" s="19">
        <v>240.49</v>
      </c>
      <c r="G30" s="19">
        <v>911.18</v>
      </c>
      <c r="H30" s="19">
        <v>1364.02</v>
      </c>
      <c r="I30" s="5">
        <v>45.2</v>
      </c>
      <c r="J30" s="2">
        <v>329.93</v>
      </c>
      <c r="K30" s="5">
        <v>1345.65</v>
      </c>
      <c r="L30" s="5">
        <v>733.8</v>
      </c>
      <c r="M30" s="5">
        <v>0</v>
      </c>
      <c r="N30" s="5">
        <v>0</v>
      </c>
    </row>
    <row r="31" spans="1:14" ht="37.5" customHeight="1" x14ac:dyDescent="0.25">
      <c r="A31" s="19">
        <v>3</v>
      </c>
      <c r="B31" s="1" t="s">
        <v>22</v>
      </c>
      <c r="C31" s="19" t="s">
        <v>19</v>
      </c>
      <c r="D31" s="19">
        <v>0</v>
      </c>
      <c r="E31" s="19">
        <v>0</v>
      </c>
      <c r="F31" s="19">
        <v>1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</row>
    <row r="32" spans="1:14" ht="37.5" customHeight="1" x14ac:dyDescent="0.25">
      <c r="A32" s="19">
        <v>4</v>
      </c>
      <c r="B32" s="1" t="s">
        <v>23</v>
      </c>
      <c r="C32" s="19" t="s">
        <v>19</v>
      </c>
      <c r="D32" s="19">
        <v>0</v>
      </c>
      <c r="E32" s="19">
        <v>0</v>
      </c>
      <c r="F32" s="19">
        <v>0</v>
      </c>
      <c r="G32" s="19">
        <v>1</v>
      </c>
      <c r="H32" s="19">
        <v>2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</row>
    <row r="33" spans="1:14" ht="22.5" customHeight="1" x14ac:dyDescent="0.25">
      <c r="A33" s="21" t="s">
        <v>114</v>
      </c>
      <c r="B33" s="27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3"/>
    </row>
    <row r="34" spans="1:14" ht="21.75" customHeight="1" x14ac:dyDescent="0.25">
      <c r="A34" s="19">
        <v>1</v>
      </c>
      <c r="B34" s="1" t="s">
        <v>85</v>
      </c>
      <c r="C34" s="19" t="s">
        <v>8</v>
      </c>
      <c r="D34" s="19">
        <v>60</v>
      </c>
      <c r="E34" s="19">
        <v>60</v>
      </c>
      <c r="F34" s="19">
        <v>80</v>
      </c>
      <c r="G34" s="19">
        <v>80</v>
      </c>
      <c r="H34" s="19">
        <v>80</v>
      </c>
      <c r="I34" s="2">
        <v>80</v>
      </c>
      <c r="J34" s="2">
        <v>80</v>
      </c>
      <c r="K34" s="2">
        <v>80</v>
      </c>
      <c r="L34" s="2">
        <v>97</v>
      </c>
      <c r="M34" s="2">
        <v>97</v>
      </c>
      <c r="N34" s="2">
        <v>97</v>
      </c>
    </row>
    <row r="35" spans="1:14" ht="21.75" customHeight="1" x14ac:dyDescent="0.25">
      <c r="A35" s="19">
        <v>2</v>
      </c>
      <c r="B35" s="1" t="s">
        <v>24</v>
      </c>
      <c r="C35" s="19" t="s">
        <v>5</v>
      </c>
      <c r="D35" s="9">
        <v>15180</v>
      </c>
      <c r="E35" s="9">
        <v>15124</v>
      </c>
      <c r="F35" s="9">
        <v>10994</v>
      </c>
      <c r="G35" s="9">
        <v>13121.5</v>
      </c>
      <c r="H35" s="9">
        <v>9136</v>
      </c>
      <c r="I35" s="6">
        <v>48766</v>
      </c>
      <c r="J35" s="7" t="s">
        <v>12</v>
      </c>
      <c r="K35" s="7" t="s">
        <v>12</v>
      </c>
      <c r="L35" s="7" t="s">
        <v>12</v>
      </c>
      <c r="M35" s="7" t="s">
        <v>12</v>
      </c>
      <c r="N35" s="7" t="s">
        <v>12</v>
      </c>
    </row>
    <row r="36" spans="1:14" ht="53.25" customHeight="1" x14ac:dyDescent="0.25">
      <c r="A36" s="19">
        <v>3</v>
      </c>
      <c r="B36" s="1" t="s">
        <v>93</v>
      </c>
      <c r="C36" s="19" t="s">
        <v>8</v>
      </c>
      <c r="D36" s="9" t="s">
        <v>12</v>
      </c>
      <c r="E36" s="9" t="s">
        <v>12</v>
      </c>
      <c r="F36" s="9" t="s">
        <v>12</v>
      </c>
      <c r="G36" s="9" t="s">
        <v>12</v>
      </c>
      <c r="H36" s="9" t="s">
        <v>12</v>
      </c>
      <c r="I36" s="9" t="s">
        <v>12</v>
      </c>
      <c r="J36" s="8">
        <v>1.2949999999999999</v>
      </c>
      <c r="K36" s="8">
        <v>2.258</v>
      </c>
      <c r="L36" s="6">
        <v>0</v>
      </c>
      <c r="M36" s="6">
        <v>0</v>
      </c>
      <c r="N36" s="6">
        <v>0</v>
      </c>
    </row>
    <row r="37" spans="1:14" ht="21.75" customHeight="1" x14ac:dyDescent="0.25">
      <c r="A37" s="19">
        <v>4</v>
      </c>
      <c r="B37" s="1" t="s">
        <v>86</v>
      </c>
      <c r="C37" s="19" t="s">
        <v>5</v>
      </c>
      <c r="D37" s="11">
        <v>6012.9</v>
      </c>
      <c r="E37" s="9">
        <v>22970</v>
      </c>
      <c r="F37" s="5">
        <v>4180.0600000000004</v>
      </c>
      <c r="G37" s="5">
        <v>1458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</row>
    <row r="38" spans="1:14" ht="37.5" customHeight="1" x14ac:dyDescent="0.25">
      <c r="A38" s="19">
        <v>5</v>
      </c>
      <c r="B38" s="1" t="s">
        <v>101</v>
      </c>
      <c r="C38" s="19" t="s">
        <v>8</v>
      </c>
      <c r="D38" s="19" t="s">
        <v>12</v>
      </c>
      <c r="E38" s="19" t="s">
        <v>12</v>
      </c>
      <c r="F38" s="19" t="s">
        <v>12</v>
      </c>
      <c r="G38" s="19" t="s">
        <v>12</v>
      </c>
      <c r="H38" s="19" t="s">
        <v>12</v>
      </c>
      <c r="I38" s="19" t="s">
        <v>12</v>
      </c>
      <c r="J38" s="19" t="s">
        <v>12</v>
      </c>
      <c r="K38" s="19">
        <v>0</v>
      </c>
      <c r="L38" s="19">
        <v>0</v>
      </c>
      <c r="M38" s="19">
        <v>0</v>
      </c>
      <c r="N38" s="19">
        <v>0</v>
      </c>
    </row>
    <row r="39" spans="1:14" ht="37.5" customHeight="1" x14ac:dyDescent="0.25">
      <c r="A39" s="19">
        <v>6</v>
      </c>
      <c r="B39" s="1" t="s">
        <v>25</v>
      </c>
      <c r="C39" s="19" t="s">
        <v>5</v>
      </c>
      <c r="D39" s="11">
        <v>49369.8</v>
      </c>
      <c r="E39" s="9">
        <v>37075</v>
      </c>
      <c r="F39" s="5">
        <v>65543.899999999994</v>
      </c>
      <c r="G39" s="5">
        <v>103704</v>
      </c>
      <c r="H39" s="5">
        <v>122672.13</v>
      </c>
      <c r="I39" s="3">
        <v>25979.73</v>
      </c>
      <c r="J39" s="5">
        <v>46550</v>
      </c>
      <c r="K39" s="7" t="s">
        <v>12</v>
      </c>
      <c r="L39" s="7" t="s">
        <v>12</v>
      </c>
      <c r="M39" s="7" t="s">
        <v>12</v>
      </c>
      <c r="N39" s="7" t="s">
        <v>12</v>
      </c>
    </row>
    <row r="40" spans="1:14" ht="37.5" customHeight="1" x14ac:dyDescent="0.25">
      <c r="A40" s="19">
        <v>7</v>
      </c>
      <c r="B40" s="1" t="s">
        <v>100</v>
      </c>
      <c r="C40" s="19" t="s">
        <v>8</v>
      </c>
      <c r="D40" s="9" t="s">
        <v>12</v>
      </c>
      <c r="E40" s="9" t="s">
        <v>12</v>
      </c>
      <c r="F40" s="9" t="s">
        <v>12</v>
      </c>
      <c r="G40" s="9" t="s">
        <v>12</v>
      </c>
      <c r="H40" s="9" t="s">
        <v>12</v>
      </c>
      <c r="I40" s="9" t="s">
        <v>12</v>
      </c>
      <c r="J40" s="9" t="s">
        <v>12</v>
      </c>
      <c r="K40" s="3">
        <v>8</v>
      </c>
      <c r="L40" s="5">
        <f>2.7</f>
        <v>2.7</v>
      </c>
      <c r="M40" s="5">
        <v>1.4</v>
      </c>
      <c r="N40" s="5">
        <v>3.6</v>
      </c>
    </row>
    <row r="41" spans="1:14" ht="37.5" customHeight="1" x14ac:dyDescent="0.25">
      <c r="A41" s="19">
        <v>8</v>
      </c>
      <c r="B41" s="1" t="s">
        <v>26</v>
      </c>
      <c r="C41" s="19" t="s">
        <v>19</v>
      </c>
      <c r="D41" s="19">
        <v>1</v>
      </c>
      <c r="E41" s="19">
        <v>2</v>
      </c>
      <c r="F41" s="19">
        <v>2</v>
      </c>
      <c r="G41" s="19">
        <v>2</v>
      </c>
      <c r="H41" s="19">
        <v>5</v>
      </c>
      <c r="I41" s="2">
        <v>3</v>
      </c>
      <c r="J41" s="19">
        <v>7</v>
      </c>
      <c r="K41" s="2">
        <v>4</v>
      </c>
      <c r="L41" s="19">
        <v>0</v>
      </c>
      <c r="M41" s="19">
        <v>1</v>
      </c>
      <c r="N41" s="19">
        <v>1</v>
      </c>
    </row>
    <row r="42" spans="1:14" ht="37.5" customHeight="1" x14ac:dyDescent="0.25">
      <c r="A42" s="19">
        <v>9</v>
      </c>
      <c r="B42" s="1" t="s">
        <v>27</v>
      </c>
      <c r="C42" s="19" t="s">
        <v>19</v>
      </c>
      <c r="D42" s="19">
        <v>0</v>
      </c>
      <c r="E42" s="19">
        <v>1</v>
      </c>
      <c r="F42" s="19">
        <v>2</v>
      </c>
      <c r="G42" s="19">
        <v>3</v>
      </c>
      <c r="H42" s="19">
        <v>5</v>
      </c>
      <c r="I42" s="2">
        <v>3</v>
      </c>
      <c r="J42" s="19">
        <v>3</v>
      </c>
      <c r="K42" s="2">
        <v>2</v>
      </c>
      <c r="L42" s="19">
        <v>0</v>
      </c>
      <c r="M42" s="19">
        <v>1</v>
      </c>
      <c r="N42" s="19">
        <v>1</v>
      </c>
    </row>
    <row r="43" spans="1:14" ht="24" customHeight="1" x14ac:dyDescent="0.25">
      <c r="A43" s="19">
        <v>10</v>
      </c>
      <c r="B43" s="1" t="s">
        <v>28</v>
      </c>
      <c r="C43" s="19" t="s">
        <v>19</v>
      </c>
      <c r="D43" s="19">
        <v>0</v>
      </c>
      <c r="E43" s="19">
        <v>0</v>
      </c>
      <c r="F43" s="19">
        <v>8</v>
      </c>
      <c r="G43" s="19">
        <v>41</v>
      </c>
      <c r="H43" s="19">
        <v>17</v>
      </c>
      <c r="I43" s="2">
        <v>0</v>
      </c>
      <c r="J43" s="19">
        <v>50</v>
      </c>
      <c r="K43" s="2">
        <v>46</v>
      </c>
      <c r="L43" s="19">
        <v>0</v>
      </c>
      <c r="M43" s="19">
        <v>1</v>
      </c>
      <c r="N43" s="19">
        <v>1</v>
      </c>
    </row>
    <row r="44" spans="1:14" ht="37.5" customHeight="1" x14ac:dyDescent="0.25">
      <c r="A44" s="19">
        <v>11</v>
      </c>
      <c r="B44" s="1" t="s">
        <v>29</v>
      </c>
      <c r="C44" s="19" t="s">
        <v>19</v>
      </c>
      <c r="D44" s="19">
        <v>0</v>
      </c>
      <c r="E44" s="19">
        <v>0</v>
      </c>
      <c r="F44" s="19">
        <v>2</v>
      </c>
      <c r="G44" s="19">
        <v>0</v>
      </c>
      <c r="H44" s="19">
        <v>0</v>
      </c>
      <c r="I44" s="2">
        <v>0</v>
      </c>
      <c r="J44" s="19">
        <v>0</v>
      </c>
      <c r="K44" s="2">
        <v>0</v>
      </c>
      <c r="L44" s="19">
        <v>0</v>
      </c>
      <c r="M44" s="19">
        <v>0</v>
      </c>
      <c r="N44" s="19">
        <v>0</v>
      </c>
    </row>
    <row r="45" spans="1:14" ht="37.5" customHeight="1" x14ac:dyDescent="0.25">
      <c r="A45" s="19">
        <v>12</v>
      </c>
      <c r="B45" s="1" t="s">
        <v>30</v>
      </c>
      <c r="C45" s="19" t="s">
        <v>19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2">
        <v>0</v>
      </c>
      <c r="J45" s="19">
        <v>1</v>
      </c>
      <c r="K45" s="2">
        <v>1</v>
      </c>
      <c r="L45" s="19">
        <v>0</v>
      </c>
      <c r="M45" s="19">
        <v>0</v>
      </c>
      <c r="N45" s="19">
        <v>0</v>
      </c>
    </row>
    <row r="46" spans="1:14" ht="45.75" customHeight="1" x14ac:dyDescent="0.25">
      <c r="A46" s="19">
        <v>13</v>
      </c>
      <c r="B46" s="1" t="s">
        <v>31</v>
      </c>
      <c r="C46" s="19" t="s">
        <v>19</v>
      </c>
      <c r="D46" s="19">
        <v>0</v>
      </c>
      <c r="E46" s="19">
        <v>0</v>
      </c>
      <c r="F46" s="19">
        <v>0</v>
      </c>
      <c r="G46" s="19">
        <v>0</v>
      </c>
      <c r="H46" s="19">
        <v>1</v>
      </c>
      <c r="I46" s="2">
        <v>0</v>
      </c>
      <c r="J46" s="19">
        <v>0</v>
      </c>
      <c r="K46" s="2">
        <v>0</v>
      </c>
      <c r="L46" s="19">
        <v>0</v>
      </c>
      <c r="M46" s="19">
        <v>0</v>
      </c>
      <c r="N46" s="19">
        <v>0</v>
      </c>
    </row>
    <row r="47" spans="1:14" ht="45.75" customHeight="1" x14ac:dyDescent="0.25">
      <c r="A47" s="19">
        <v>14</v>
      </c>
      <c r="B47" s="1" t="s">
        <v>87</v>
      </c>
      <c r="C47" s="19" t="s">
        <v>19</v>
      </c>
      <c r="D47" s="19" t="s">
        <v>12</v>
      </c>
      <c r="E47" s="19" t="s">
        <v>12</v>
      </c>
      <c r="F47" s="19">
        <v>0</v>
      </c>
      <c r="G47" s="19">
        <v>0</v>
      </c>
      <c r="H47" s="19">
        <v>3</v>
      </c>
      <c r="I47" s="2">
        <v>1</v>
      </c>
      <c r="J47" s="19">
        <v>1</v>
      </c>
      <c r="K47" s="2">
        <v>1</v>
      </c>
      <c r="L47" s="18">
        <v>1</v>
      </c>
      <c r="M47" s="19">
        <v>1</v>
      </c>
      <c r="N47" s="19">
        <v>1</v>
      </c>
    </row>
    <row r="48" spans="1:14" ht="45.75" customHeight="1" x14ac:dyDescent="0.25">
      <c r="A48" s="19">
        <v>15</v>
      </c>
      <c r="B48" s="1" t="s">
        <v>127</v>
      </c>
      <c r="C48" s="19" t="s">
        <v>125</v>
      </c>
      <c r="D48" s="19" t="s">
        <v>12</v>
      </c>
      <c r="E48" s="19" t="s">
        <v>12</v>
      </c>
      <c r="F48" s="19" t="s">
        <v>12</v>
      </c>
      <c r="G48" s="19" t="s">
        <v>12</v>
      </c>
      <c r="H48" s="19" t="s">
        <v>12</v>
      </c>
      <c r="I48" s="19" t="s">
        <v>12</v>
      </c>
      <c r="J48" s="19" t="s">
        <v>12</v>
      </c>
      <c r="K48" s="19" t="s">
        <v>12</v>
      </c>
      <c r="L48" s="19">
        <v>0</v>
      </c>
      <c r="M48" s="19">
        <v>0</v>
      </c>
      <c r="N48" s="19">
        <v>0</v>
      </c>
    </row>
    <row r="49" spans="1:14" ht="18.75" customHeight="1" x14ac:dyDescent="0.25">
      <c r="A49" s="21" t="s">
        <v>113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3"/>
    </row>
    <row r="50" spans="1:14" ht="33" customHeight="1" x14ac:dyDescent="0.25">
      <c r="A50" s="19">
        <v>1</v>
      </c>
      <c r="B50" s="1" t="s">
        <v>121</v>
      </c>
      <c r="C50" s="19" t="s">
        <v>8</v>
      </c>
      <c r="D50" s="19">
        <v>29</v>
      </c>
      <c r="E50" s="19">
        <v>30.7</v>
      </c>
      <c r="F50" s="5">
        <v>31.7</v>
      </c>
      <c r="G50" s="5">
        <v>32.85</v>
      </c>
      <c r="H50" s="5">
        <v>33.75</v>
      </c>
      <c r="I50" s="3">
        <v>50.33</v>
      </c>
      <c r="J50" s="3">
        <f>59.4374+0.133</f>
        <v>59.570399999999999</v>
      </c>
      <c r="K50" s="8">
        <f>59.4374+0.133+0.257+0.022+0.35+0.15</f>
        <v>60.349399999999996</v>
      </c>
      <c r="L50" s="8">
        <v>82.575999999999993</v>
      </c>
      <c r="M50" s="8">
        <v>82.575999999999993</v>
      </c>
      <c r="N50" s="8">
        <v>82.575999999999993</v>
      </c>
    </row>
    <row r="51" spans="1:14" ht="33" customHeight="1" x14ac:dyDescent="0.25">
      <c r="A51" s="19">
        <v>2</v>
      </c>
      <c r="B51" s="1" t="s">
        <v>120</v>
      </c>
      <c r="C51" s="19" t="s">
        <v>19</v>
      </c>
      <c r="D51" s="19" t="s">
        <v>12</v>
      </c>
      <c r="E51" s="19" t="s">
        <v>12</v>
      </c>
      <c r="F51" s="19" t="s">
        <v>12</v>
      </c>
      <c r="G51" s="19" t="s">
        <v>12</v>
      </c>
      <c r="H51" s="19" t="s">
        <v>12</v>
      </c>
      <c r="I51" s="19" t="s">
        <v>12</v>
      </c>
      <c r="J51" s="19" t="s">
        <v>12</v>
      </c>
      <c r="K51" s="2">
        <v>1</v>
      </c>
      <c r="L51" s="19">
        <v>0</v>
      </c>
      <c r="M51" s="19">
        <v>0</v>
      </c>
      <c r="N51" s="19">
        <v>0</v>
      </c>
    </row>
    <row r="52" spans="1:14" ht="33" customHeight="1" x14ac:dyDescent="0.25">
      <c r="A52" s="16">
        <v>3</v>
      </c>
      <c r="B52" s="1" t="s">
        <v>124</v>
      </c>
      <c r="C52" s="19" t="s">
        <v>19</v>
      </c>
      <c r="D52" s="19" t="s">
        <v>12</v>
      </c>
      <c r="E52" s="19" t="s">
        <v>12</v>
      </c>
      <c r="F52" s="19" t="s">
        <v>12</v>
      </c>
      <c r="G52" s="19" t="s">
        <v>12</v>
      </c>
      <c r="H52" s="19" t="s">
        <v>12</v>
      </c>
      <c r="I52" s="19" t="s">
        <v>12</v>
      </c>
      <c r="J52" s="19" t="s">
        <v>12</v>
      </c>
      <c r="K52" s="2">
        <v>0</v>
      </c>
      <c r="L52" s="19">
        <v>0</v>
      </c>
      <c r="M52" s="19">
        <v>0</v>
      </c>
      <c r="N52" s="19">
        <v>0</v>
      </c>
    </row>
    <row r="53" spans="1:14" ht="22.5" customHeight="1" x14ac:dyDescent="0.25">
      <c r="A53" s="21" t="s">
        <v>112</v>
      </c>
      <c r="B53" s="27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3"/>
    </row>
    <row r="54" spans="1:14" ht="95.25" customHeight="1" x14ac:dyDescent="0.25">
      <c r="A54" s="19">
        <v>1</v>
      </c>
      <c r="B54" s="1" t="s">
        <v>32</v>
      </c>
      <c r="C54" s="19" t="s">
        <v>4</v>
      </c>
      <c r="D54" s="19">
        <v>93</v>
      </c>
      <c r="E54" s="19">
        <v>100</v>
      </c>
      <c r="F54" s="19">
        <v>93</v>
      </c>
      <c r="G54" s="19">
        <v>98</v>
      </c>
      <c r="H54" s="19">
        <v>100</v>
      </c>
      <c r="I54" s="19">
        <v>100</v>
      </c>
      <c r="J54" s="2">
        <v>100</v>
      </c>
      <c r="K54" s="2">
        <v>100</v>
      </c>
      <c r="L54" s="2">
        <v>100</v>
      </c>
      <c r="M54" s="2">
        <v>100</v>
      </c>
      <c r="N54" s="2">
        <v>100</v>
      </c>
    </row>
    <row r="55" spans="1:14" ht="102" customHeight="1" x14ac:dyDescent="0.25">
      <c r="A55" s="19">
        <v>2</v>
      </c>
      <c r="B55" s="1" t="s">
        <v>33</v>
      </c>
      <c r="C55" s="19" t="s">
        <v>4</v>
      </c>
      <c r="D55" s="19">
        <v>100</v>
      </c>
      <c r="E55" s="19">
        <v>100</v>
      </c>
      <c r="F55" s="19">
        <v>80</v>
      </c>
      <c r="G55" s="19">
        <v>86</v>
      </c>
      <c r="H55" s="19">
        <v>88</v>
      </c>
      <c r="I55" s="2">
        <v>93</v>
      </c>
      <c r="J55" s="2">
        <v>95</v>
      </c>
      <c r="K55" s="2">
        <v>98</v>
      </c>
      <c r="L55" s="19">
        <v>100</v>
      </c>
      <c r="M55" s="19">
        <v>100</v>
      </c>
      <c r="N55" s="19">
        <v>100</v>
      </c>
    </row>
    <row r="56" spans="1:14" ht="96.75" customHeight="1" x14ac:dyDescent="0.25">
      <c r="A56" s="19">
        <v>3</v>
      </c>
      <c r="B56" s="1" t="s">
        <v>34</v>
      </c>
      <c r="C56" s="19" t="s">
        <v>4</v>
      </c>
      <c r="D56" s="19">
        <v>83</v>
      </c>
      <c r="E56" s="19">
        <v>80</v>
      </c>
      <c r="F56" s="19">
        <v>83</v>
      </c>
      <c r="G56" s="19">
        <v>85</v>
      </c>
      <c r="H56" s="19">
        <v>89</v>
      </c>
      <c r="I56" s="2">
        <v>92</v>
      </c>
      <c r="J56" s="2">
        <v>95</v>
      </c>
      <c r="K56" s="2">
        <v>98</v>
      </c>
      <c r="L56" s="19">
        <v>100</v>
      </c>
      <c r="M56" s="19">
        <v>100</v>
      </c>
      <c r="N56" s="19">
        <v>100</v>
      </c>
    </row>
    <row r="57" spans="1:14" ht="39.75" customHeight="1" x14ac:dyDescent="0.25">
      <c r="A57" s="19">
        <v>4</v>
      </c>
      <c r="B57" s="1" t="s">
        <v>35</v>
      </c>
      <c r="C57" s="19" t="s">
        <v>36</v>
      </c>
      <c r="D57" s="19">
        <v>18536</v>
      </c>
      <c r="E57" s="19">
        <v>17163</v>
      </c>
      <c r="F57" s="9">
        <v>17000</v>
      </c>
      <c r="G57" s="9">
        <v>17000</v>
      </c>
      <c r="H57" s="9">
        <v>16750</v>
      </c>
      <c r="I57" s="6">
        <v>16525</v>
      </c>
      <c r="J57" s="6">
        <v>16525</v>
      </c>
      <c r="K57" s="6">
        <v>16300</v>
      </c>
      <c r="L57" s="6">
        <v>16300</v>
      </c>
      <c r="M57" s="6">
        <v>16300</v>
      </c>
      <c r="N57" s="6">
        <v>16300</v>
      </c>
    </row>
    <row r="58" spans="1:14" ht="39.75" customHeight="1" x14ac:dyDescent="0.25">
      <c r="A58" s="19">
        <v>5</v>
      </c>
      <c r="B58" s="1" t="s">
        <v>37</v>
      </c>
      <c r="C58" s="19" t="s">
        <v>38</v>
      </c>
      <c r="D58" s="19">
        <v>247.32</v>
      </c>
      <c r="E58" s="19">
        <v>229</v>
      </c>
      <c r="F58" s="19">
        <v>225</v>
      </c>
      <c r="G58" s="19">
        <v>225</v>
      </c>
      <c r="H58" s="19">
        <v>210</v>
      </c>
      <c r="I58" s="2">
        <v>200</v>
      </c>
      <c r="J58" s="2">
        <v>200</v>
      </c>
      <c r="K58" s="2">
        <v>190</v>
      </c>
      <c r="L58" s="2">
        <v>190</v>
      </c>
      <c r="M58" s="2">
        <v>190</v>
      </c>
      <c r="N58" s="2">
        <v>190</v>
      </c>
    </row>
    <row r="59" spans="1:14" ht="39.75" customHeight="1" x14ac:dyDescent="0.25">
      <c r="A59" s="19">
        <v>6</v>
      </c>
      <c r="B59" s="1" t="s">
        <v>39</v>
      </c>
      <c r="C59" s="19" t="s">
        <v>40</v>
      </c>
      <c r="D59" s="19">
        <v>571.32000000000005</v>
      </c>
      <c r="E59" s="19">
        <v>529</v>
      </c>
      <c r="F59" s="19">
        <v>510</v>
      </c>
      <c r="G59" s="19">
        <v>500</v>
      </c>
      <c r="H59" s="19">
        <v>490</v>
      </c>
      <c r="I59" s="2">
        <v>470</v>
      </c>
      <c r="J59" s="2">
        <v>440</v>
      </c>
      <c r="K59" s="2">
        <v>400</v>
      </c>
      <c r="L59" s="2">
        <v>400</v>
      </c>
      <c r="M59" s="2">
        <v>400</v>
      </c>
      <c r="N59" s="2">
        <v>400</v>
      </c>
    </row>
    <row r="60" spans="1:14" ht="52.5" customHeight="1" x14ac:dyDescent="0.25">
      <c r="A60" s="19">
        <v>7</v>
      </c>
      <c r="B60" s="1" t="s">
        <v>41</v>
      </c>
      <c r="C60" s="19" t="s">
        <v>21</v>
      </c>
      <c r="D60" s="19">
        <v>1</v>
      </c>
      <c r="E60" s="19">
        <v>1</v>
      </c>
      <c r="F60" s="19">
        <v>0</v>
      </c>
      <c r="G60" s="19">
        <v>2</v>
      </c>
      <c r="H60" s="19">
        <v>2</v>
      </c>
      <c r="I60" s="2">
        <v>1</v>
      </c>
      <c r="J60" s="2">
        <v>2</v>
      </c>
      <c r="K60" s="2">
        <v>0</v>
      </c>
      <c r="L60" s="19">
        <v>1</v>
      </c>
      <c r="M60" s="19">
        <v>0</v>
      </c>
      <c r="N60" s="19">
        <v>0</v>
      </c>
    </row>
    <row r="61" spans="1:14" ht="40.5" customHeight="1" x14ac:dyDescent="0.25">
      <c r="A61" s="19">
        <v>8</v>
      </c>
      <c r="B61" s="1" t="s">
        <v>42</v>
      </c>
      <c r="C61" s="19" t="s">
        <v>43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ht="40.5" customHeight="1" x14ac:dyDescent="0.25">
      <c r="A62" s="19">
        <v>9</v>
      </c>
      <c r="B62" s="1" t="s">
        <v>44</v>
      </c>
      <c r="C62" s="19" t="s">
        <v>19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ht="40.5" customHeight="1" x14ac:dyDescent="0.25">
      <c r="A63" s="19">
        <v>10</v>
      </c>
      <c r="B63" s="1" t="s">
        <v>45</v>
      </c>
      <c r="C63" s="19" t="s">
        <v>19</v>
      </c>
      <c r="D63" s="19">
        <v>0</v>
      </c>
      <c r="E63" s="19">
        <v>0</v>
      </c>
      <c r="F63" s="19">
        <v>0</v>
      </c>
      <c r="G63" s="19">
        <v>19</v>
      </c>
      <c r="H63" s="19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ht="64.5" customHeight="1" x14ac:dyDescent="0.25">
      <c r="A64" s="19">
        <v>11</v>
      </c>
      <c r="B64" s="1" t="s">
        <v>46</v>
      </c>
      <c r="C64" s="19" t="s">
        <v>4</v>
      </c>
      <c r="D64" s="19">
        <v>0</v>
      </c>
      <c r="E64" s="19">
        <v>0</v>
      </c>
      <c r="F64" s="19">
        <v>0</v>
      </c>
      <c r="G64" s="19">
        <v>100</v>
      </c>
      <c r="H64" s="19">
        <v>100</v>
      </c>
      <c r="I64" s="2">
        <v>100</v>
      </c>
      <c r="J64" s="2">
        <v>100</v>
      </c>
      <c r="K64" s="2">
        <v>100</v>
      </c>
      <c r="L64" s="2">
        <v>0</v>
      </c>
      <c r="M64" s="2">
        <v>0</v>
      </c>
      <c r="N64" s="2">
        <v>0</v>
      </c>
    </row>
    <row r="65" spans="1:14" ht="52.5" customHeight="1" x14ac:dyDescent="0.25">
      <c r="A65" s="19">
        <v>12</v>
      </c>
      <c r="B65" s="1" t="s">
        <v>47</v>
      </c>
      <c r="C65" s="19" t="s">
        <v>19</v>
      </c>
      <c r="D65" s="19">
        <v>0</v>
      </c>
      <c r="E65" s="19">
        <v>0</v>
      </c>
      <c r="F65" s="19">
        <v>0</v>
      </c>
      <c r="G65" s="19">
        <v>2</v>
      </c>
      <c r="H65" s="19">
        <v>1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ht="36.75" customHeight="1" x14ac:dyDescent="0.25">
      <c r="A66" s="19">
        <v>13</v>
      </c>
      <c r="B66" s="1" t="s">
        <v>48</v>
      </c>
      <c r="C66" s="19" t="s">
        <v>19</v>
      </c>
      <c r="D66" s="19">
        <v>0</v>
      </c>
      <c r="E66" s="19">
        <v>0</v>
      </c>
      <c r="F66" s="19">
        <v>0</v>
      </c>
      <c r="G66" s="19">
        <v>19</v>
      </c>
      <c r="H66" s="19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</row>
    <row r="67" spans="1:14" ht="36.75" customHeight="1" x14ac:dyDescent="0.25">
      <c r="A67" s="19">
        <v>14</v>
      </c>
      <c r="B67" s="1" t="s">
        <v>49</v>
      </c>
      <c r="C67" s="19" t="s">
        <v>50</v>
      </c>
      <c r="D67" s="19" t="s">
        <v>12</v>
      </c>
      <c r="E67" s="19" t="s">
        <v>12</v>
      </c>
      <c r="F67" s="19">
        <v>0</v>
      </c>
      <c r="G67" s="19">
        <v>0</v>
      </c>
      <c r="H67" s="19">
        <v>1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ht="76.5" customHeight="1" x14ac:dyDescent="0.25">
      <c r="A68" s="19">
        <v>15</v>
      </c>
      <c r="B68" s="12" t="s">
        <v>51</v>
      </c>
      <c r="C68" s="19" t="s">
        <v>21</v>
      </c>
      <c r="D68" s="19" t="s">
        <v>12</v>
      </c>
      <c r="E68" s="19" t="s">
        <v>12</v>
      </c>
      <c r="F68" s="19">
        <v>0</v>
      </c>
      <c r="G68" s="19">
        <v>0</v>
      </c>
      <c r="H68" s="19">
        <v>1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ht="36" customHeight="1" x14ac:dyDescent="0.25">
      <c r="A69" s="19">
        <v>16</v>
      </c>
      <c r="B69" s="4" t="s">
        <v>52</v>
      </c>
      <c r="C69" s="19" t="s">
        <v>21</v>
      </c>
      <c r="D69" s="19" t="s">
        <v>12</v>
      </c>
      <c r="E69" s="19" t="s">
        <v>12</v>
      </c>
      <c r="F69" s="19" t="s">
        <v>12</v>
      </c>
      <c r="G69" s="19" t="s">
        <v>12</v>
      </c>
      <c r="H69" s="19">
        <v>0</v>
      </c>
      <c r="I69" s="2" t="s">
        <v>12</v>
      </c>
      <c r="J69" s="2" t="s">
        <v>12</v>
      </c>
      <c r="K69" s="2" t="s">
        <v>12</v>
      </c>
      <c r="L69" s="2" t="s">
        <v>12</v>
      </c>
      <c r="M69" s="2" t="s">
        <v>12</v>
      </c>
      <c r="N69" s="2" t="s">
        <v>12</v>
      </c>
    </row>
    <row r="70" spans="1:14" ht="36" customHeight="1" x14ac:dyDescent="0.25">
      <c r="A70" s="19">
        <v>17</v>
      </c>
      <c r="B70" s="4" t="s">
        <v>75</v>
      </c>
      <c r="C70" s="19" t="s">
        <v>19</v>
      </c>
      <c r="D70" s="19" t="s">
        <v>12</v>
      </c>
      <c r="E70" s="19" t="s">
        <v>12</v>
      </c>
      <c r="F70" s="19" t="s">
        <v>12</v>
      </c>
      <c r="G70" s="19" t="s">
        <v>12</v>
      </c>
      <c r="H70" s="19" t="s">
        <v>12</v>
      </c>
      <c r="I70" s="2">
        <v>1</v>
      </c>
      <c r="J70" s="2">
        <v>0</v>
      </c>
      <c r="K70" s="2">
        <v>1</v>
      </c>
      <c r="L70" s="2">
        <v>0</v>
      </c>
      <c r="M70" s="2">
        <v>0</v>
      </c>
      <c r="N70" s="2">
        <v>0</v>
      </c>
    </row>
    <row r="71" spans="1:14" ht="36" customHeight="1" x14ac:dyDescent="0.25">
      <c r="A71" s="19">
        <v>18</v>
      </c>
      <c r="B71" s="4" t="s">
        <v>96</v>
      </c>
      <c r="C71" s="19" t="s">
        <v>19</v>
      </c>
      <c r="D71" s="19" t="s">
        <v>12</v>
      </c>
      <c r="E71" s="19" t="s">
        <v>12</v>
      </c>
      <c r="F71" s="19" t="s">
        <v>12</v>
      </c>
      <c r="G71" s="19" t="s">
        <v>12</v>
      </c>
      <c r="H71" s="19" t="s">
        <v>12</v>
      </c>
      <c r="I71" s="19" t="s">
        <v>12</v>
      </c>
      <c r="J71" s="19" t="s">
        <v>12</v>
      </c>
      <c r="K71" s="2">
        <v>1</v>
      </c>
      <c r="L71" s="2">
        <v>0</v>
      </c>
      <c r="M71" s="2">
        <v>0</v>
      </c>
      <c r="N71" s="2">
        <v>0</v>
      </c>
    </row>
    <row r="72" spans="1:14" ht="22.5" customHeight="1" x14ac:dyDescent="0.25">
      <c r="A72" s="21" t="s">
        <v>111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3"/>
    </row>
    <row r="73" spans="1:14" ht="33.75" customHeight="1" x14ac:dyDescent="0.25">
      <c r="A73" s="19">
        <v>1</v>
      </c>
      <c r="B73" s="1" t="s">
        <v>53</v>
      </c>
      <c r="C73" s="19" t="s">
        <v>19</v>
      </c>
      <c r="D73" s="19">
        <v>6</v>
      </c>
      <c r="E73" s="19">
        <v>6</v>
      </c>
      <c r="F73" s="19">
        <v>6</v>
      </c>
      <c r="G73" s="19">
        <v>4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</row>
    <row r="74" spans="1:14" ht="35.25" customHeight="1" x14ac:dyDescent="0.25">
      <c r="A74" s="19">
        <v>2</v>
      </c>
      <c r="B74" s="1" t="s">
        <v>54</v>
      </c>
      <c r="C74" s="19" t="s">
        <v>19</v>
      </c>
      <c r="D74" s="19">
        <v>1</v>
      </c>
      <c r="E74" s="19">
        <v>1</v>
      </c>
      <c r="F74" s="19">
        <v>3</v>
      </c>
      <c r="G74" s="19">
        <v>1</v>
      </c>
      <c r="H74" s="19">
        <v>1</v>
      </c>
      <c r="I74" s="19">
        <v>1</v>
      </c>
      <c r="J74" s="19">
        <v>1</v>
      </c>
      <c r="K74" s="19">
        <v>1</v>
      </c>
      <c r="L74" s="19">
        <v>1</v>
      </c>
      <c r="M74" s="19">
        <v>1</v>
      </c>
      <c r="N74" s="19">
        <v>1</v>
      </c>
    </row>
    <row r="75" spans="1:14" ht="45" customHeight="1" x14ac:dyDescent="0.25">
      <c r="A75" s="19">
        <v>3</v>
      </c>
      <c r="B75" s="1" t="s">
        <v>55</v>
      </c>
      <c r="C75" s="19" t="s">
        <v>4</v>
      </c>
      <c r="D75" s="19">
        <v>100</v>
      </c>
      <c r="E75" s="19">
        <v>100</v>
      </c>
      <c r="F75" s="19">
        <v>100</v>
      </c>
      <c r="G75" s="19">
        <v>100</v>
      </c>
      <c r="H75" s="19">
        <v>100</v>
      </c>
      <c r="I75" s="19">
        <v>100</v>
      </c>
      <c r="J75" s="19">
        <v>100</v>
      </c>
      <c r="K75" s="19">
        <v>100</v>
      </c>
      <c r="L75" s="19">
        <v>0</v>
      </c>
      <c r="M75" s="19">
        <v>100</v>
      </c>
      <c r="N75" s="19">
        <v>100</v>
      </c>
    </row>
    <row r="76" spans="1:14" ht="45.75" customHeight="1" x14ac:dyDescent="0.25">
      <c r="A76" s="19">
        <v>4</v>
      </c>
      <c r="B76" s="1" t="s">
        <v>56</v>
      </c>
      <c r="C76" s="19" t="s">
        <v>5</v>
      </c>
      <c r="D76" s="19">
        <v>0</v>
      </c>
      <c r="E76" s="19">
        <v>587</v>
      </c>
      <c r="F76" s="19">
        <v>47.5</v>
      </c>
      <c r="G76" s="19">
        <v>3896.4</v>
      </c>
      <c r="H76" s="19">
        <v>497.75</v>
      </c>
      <c r="I76" s="19">
        <v>472</v>
      </c>
      <c r="J76" s="19">
        <v>220</v>
      </c>
      <c r="K76" s="19">
        <v>105</v>
      </c>
      <c r="L76" s="19">
        <v>512</v>
      </c>
      <c r="M76" s="19">
        <v>0</v>
      </c>
      <c r="N76" s="19">
        <v>0</v>
      </c>
    </row>
    <row r="77" spans="1:14" ht="84" customHeight="1" x14ac:dyDescent="0.25">
      <c r="A77" s="19">
        <v>5</v>
      </c>
      <c r="B77" s="4" t="s">
        <v>57</v>
      </c>
      <c r="C77" s="19" t="s">
        <v>4</v>
      </c>
      <c r="D77" s="19">
        <v>100</v>
      </c>
      <c r="E77" s="19">
        <v>100</v>
      </c>
      <c r="F77" s="19">
        <v>100</v>
      </c>
      <c r="G77" s="19">
        <v>100</v>
      </c>
      <c r="H77" s="19">
        <v>100</v>
      </c>
      <c r="I77" s="19">
        <v>100</v>
      </c>
      <c r="J77" s="19">
        <v>100</v>
      </c>
      <c r="K77" s="19">
        <v>100</v>
      </c>
      <c r="L77" s="19">
        <v>100</v>
      </c>
      <c r="M77" s="19">
        <v>100</v>
      </c>
      <c r="N77" s="19">
        <v>100</v>
      </c>
    </row>
    <row r="78" spans="1:14" ht="36" customHeight="1" x14ac:dyDescent="0.25">
      <c r="A78" s="19">
        <v>6</v>
      </c>
      <c r="B78" s="1" t="s">
        <v>58</v>
      </c>
      <c r="C78" s="19" t="s">
        <v>19</v>
      </c>
      <c r="D78" s="19">
        <v>8</v>
      </c>
      <c r="E78" s="19">
        <v>10</v>
      </c>
      <c r="F78" s="19">
        <v>10</v>
      </c>
      <c r="G78" s="19">
        <v>17</v>
      </c>
      <c r="H78" s="19">
        <v>4</v>
      </c>
      <c r="I78" s="19">
        <v>11</v>
      </c>
      <c r="J78" s="19">
        <v>1</v>
      </c>
      <c r="K78" s="19">
        <v>2</v>
      </c>
      <c r="L78" s="19">
        <v>0</v>
      </c>
      <c r="M78" s="19">
        <v>0</v>
      </c>
      <c r="N78" s="19">
        <v>0</v>
      </c>
    </row>
    <row r="79" spans="1:14" ht="31.5" customHeight="1" x14ac:dyDescent="0.25">
      <c r="A79" s="19">
        <v>7</v>
      </c>
      <c r="B79" s="1" t="s">
        <v>59</v>
      </c>
      <c r="C79" s="19" t="s">
        <v>19</v>
      </c>
      <c r="D79" s="19">
        <v>0</v>
      </c>
      <c r="E79" s="19">
        <v>0</v>
      </c>
      <c r="F79" s="19">
        <v>6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</row>
    <row r="80" spans="1:14" ht="30.75" customHeight="1" x14ac:dyDescent="0.25">
      <c r="A80" s="19">
        <v>8</v>
      </c>
      <c r="B80" s="1" t="s">
        <v>60</v>
      </c>
      <c r="C80" s="19" t="s">
        <v>19</v>
      </c>
      <c r="D80" s="19">
        <v>0</v>
      </c>
      <c r="E80" s="19">
        <v>0</v>
      </c>
      <c r="F80" s="19">
        <v>21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</row>
    <row r="81" spans="1:14" ht="24" customHeight="1" x14ac:dyDescent="0.25">
      <c r="A81" s="19">
        <v>9</v>
      </c>
      <c r="B81" s="1" t="s">
        <v>61</v>
      </c>
      <c r="C81" s="19" t="s">
        <v>19</v>
      </c>
      <c r="D81" s="19">
        <v>0</v>
      </c>
      <c r="E81" s="19">
        <v>0</v>
      </c>
      <c r="F81" s="19">
        <v>1</v>
      </c>
      <c r="G81" s="19">
        <v>5</v>
      </c>
      <c r="H81" s="19">
        <v>0</v>
      </c>
      <c r="I81" s="19">
        <v>0</v>
      </c>
      <c r="J81" s="19">
        <v>0</v>
      </c>
      <c r="K81" s="19">
        <v>1</v>
      </c>
      <c r="L81" s="19">
        <v>1</v>
      </c>
      <c r="M81" s="19">
        <v>0</v>
      </c>
      <c r="N81" s="19">
        <v>0</v>
      </c>
    </row>
    <row r="82" spans="1:14" ht="26.25" customHeight="1" x14ac:dyDescent="0.25">
      <c r="A82" s="19">
        <v>10</v>
      </c>
      <c r="B82" s="1" t="s">
        <v>62</v>
      </c>
      <c r="C82" s="19" t="s">
        <v>19</v>
      </c>
      <c r="D82" s="19">
        <v>0</v>
      </c>
      <c r="E82" s="19">
        <v>0</v>
      </c>
      <c r="F82" s="19">
        <v>2</v>
      </c>
      <c r="G82" s="19">
        <v>0</v>
      </c>
      <c r="H82" s="19">
        <v>1</v>
      </c>
      <c r="I82" s="19">
        <v>0</v>
      </c>
      <c r="J82" s="19">
        <v>0</v>
      </c>
      <c r="K82" s="19">
        <v>1</v>
      </c>
      <c r="L82" s="19">
        <v>0</v>
      </c>
      <c r="M82" s="19">
        <v>0</v>
      </c>
      <c r="N82" s="19">
        <v>0</v>
      </c>
    </row>
    <row r="83" spans="1:14" ht="26.25" customHeight="1" x14ac:dyDescent="0.25">
      <c r="A83" s="19">
        <v>11</v>
      </c>
      <c r="B83" s="1" t="s">
        <v>63</v>
      </c>
      <c r="C83" s="19" t="s">
        <v>19</v>
      </c>
      <c r="D83" s="19">
        <v>0</v>
      </c>
      <c r="E83" s="19">
        <v>0</v>
      </c>
      <c r="F83" s="19">
        <v>14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</row>
    <row r="84" spans="1:14" ht="26.25" customHeight="1" x14ac:dyDescent="0.25">
      <c r="A84" s="19">
        <v>12</v>
      </c>
      <c r="B84" s="1" t="s">
        <v>64</v>
      </c>
      <c r="C84" s="19" t="s">
        <v>19</v>
      </c>
      <c r="D84" s="19">
        <v>0</v>
      </c>
      <c r="E84" s="19">
        <v>0</v>
      </c>
      <c r="F84" s="19">
        <v>0</v>
      </c>
      <c r="G84" s="19">
        <v>1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</row>
    <row r="85" spans="1:14" ht="65.25" customHeight="1" x14ac:dyDescent="0.25">
      <c r="A85" s="19">
        <v>13</v>
      </c>
      <c r="B85" s="1" t="s">
        <v>65</v>
      </c>
      <c r="C85" s="19" t="s">
        <v>4</v>
      </c>
      <c r="D85" s="19">
        <v>0</v>
      </c>
      <c r="E85" s="19">
        <v>0</v>
      </c>
      <c r="F85" s="19">
        <v>0</v>
      </c>
      <c r="G85" s="19">
        <v>100</v>
      </c>
      <c r="H85" s="19">
        <v>100</v>
      </c>
      <c r="I85" s="19">
        <v>100</v>
      </c>
      <c r="J85" s="19">
        <v>100</v>
      </c>
      <c r="K85" s="19">
        <v>100</v>
      </c>
      <c r="L85" s="19">
        <v>100</v>
      </c>
      <c r="M85" s="19">
        <v>100</v>
      </c>
      <c r="N85" s="19">
        <v>100</v>
      </c>
    </row>
    <row r="86" spans="1:14" ht="39.75" customHeight="1" x14ac:dyDescent="0.25">
      <c r="A86" s="19">
        <v>14</v>
      </c>
      <c r="B86" s="1" t="s">
        <v>66</v>
      </c>
      <c r="C86" s="19" t="s">
        <v>21</v>
      </c>
      <c r="D86" s="19">
        <v>0</v>
      </c>
      <c r="E86" s="19">
        <v>0</v>
      </c>
      <c r="F86" s="19">
        <v>0</v>
      </c>
      <c r="G86" s="19">
        <v>85</v>
      </c>
      <c r="H86" s="19">
        <v>0</v>
      </c>
      <c r="I86" s="19">
        <v>0</v>
      </c>
      <c r="J86" s="19">
        <v>0</v>
      </c>
      <c r="K86" s="19">
        <v>1</v>
      </c>
      <c r="L86" s="19">
        <v>0</v>
      </c>
      <c r="M86" s="19">
        <v>0</v>
      </c>
      <c r="N86" s="19">
        <v>0</v>
      </c>
    </row>
    <row r="87" spans="1:14" ht="39.75" customHeight="1" x14ac:dyDescent="0.25">
      <c r="A87" s="19">
        <v>15</v>
      </c>
      <c r="B87" s="1" t="s">
        <v>67</v>
      </c>
      <c r="C87" s="19" t="s">
        <v>19</v>
      </c>
      <c r="D87" s="19">
        <v>0</v>
      </c>
      <c r="E87" s="19">
        <v>0</v>
      </c>
      <c r="F87" s="19">
        <v>0</v>
      </c>
      <c r="G87" s="19">
        <v>0</v>
      </c>
      <c r="H87" s="19">
        <v>1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</row>
    <row r="88" spans="1:14" ht="48.75" customHeight="1" x14ac:dyDescent="0.25">
      <c r="A88" s="19">
        <v>16</v>
      </c>
      <c r="B88" s="1" t="s">
        <v>68</v>
      </c>
      <c r="C88" s="19" t="s">
        <v>19</v>
      </c>
      <c r="D88" s="19" t="s">
        <v>12</v>
      </c>
      <c r="E88" s="19" t="s">
        <v>12</v>
      </c>
      <c r="F88" s="19">
        <v>0</v>
      </c>
      <c r="G88" s="19">
        <v>0</v>
      </c>
      <c r="H88" s="19">
        <v>5</v>
      </c>
      <c r="I88" s="19">
        <v>1</v>
      </c>
      <c r="J88" s="19">
        <v>3</v>
      </c>
      <c r="K88" s="19">
        <v>1</v>
      </c>
      <c r="L88" s="19">
        <v>3</v>
      </c>
      <c r="M88" s="19">
        <v>0</v>
      </c>
      <c r="N88" s="19">
        <v>0</v>
      </c>
    </row>
    <row r="89" spans="1:14" ht="33" customHeight="1" x14ac:dyDescent="0.25">
      <c r="A89" s="19">
        <v>17</v>
      </c>
      <c r="B89" s="1" t="s">
        <v>69</v>
      </c>
      <c r="C89" s="19" t="s">
        <v>19</v>
      </c>
      <c r="D89" s="19" t="s">
        <v>12</v>
      </c>
      <c r="E89" s="19" t="s">
        <v>12</v>
      </c>
      <c r="F89" s="19" t="s">
        <v>12</v>
      </c>
      <c r="G89" s="19" t="s">
        <v>12</v>
      </c>
      <c r="H89" s="19" t="s">
        <v>12</v>
      </c>
      <c r="I89" s="19">
        <v>13</v>
      </c>
      <c r="J89" s="19">
        <v>0</v>
      </c>
      <c r="K89" s="19">
        <v>1</v>
      </c>
      <c r="L89" s="19">
        <v>0</v>
      </c>
      <c r="M89" s="19">
        <v>0</v>
      </c>
      <c r="N89" s="19">
        <v>0</v>
      </c>
    </row>
    <row r="90" spans="1:14" ht="46.5" customHeight="1" x14ac:dyDescent="0.25">
      <c r="A90" s="19">
        <v>18</v>
      </c>
      <c r="B90" s="1" t="s">
        <v>70</v>
      </c>
      <c r="C90" s="19" t="s">
        <v>19</v>
      </c>
      <c r="D90" s="19" t="s">
        <v>12</v>
      </c>
      <c r="E90" s="19" t="s">
        <v>12</v>
      </c>
      <c r="F90" s="19" t="s">
        <v>12</v>
      </c>
      <c r="G90" s="19" t="s">
        <v>12</v>
      </c>
      <c r="H90" s="19" t="s">
        <v>12</v>
      </c>
      <c r="I90" s="19">
        <v>2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</row>
    <row r="91" spans="1:14" ht="36" customHeight="1" x14ac:dyDescent="0.25">
      <c r="A91" s="19">
        <v>19</v>
      </c>
      <c r="B91" s="1" t="s">
        <v>71</v>
      </c>
      <c r="C91" s="19" t="s">
        <v>43</v>
      </c>
      <c r="D91" s="19" t="s">
        <v>12</v>
      </c>
      <c r="E91" s="19" t="s">
        <v>12</v>
      </c>
      <c r="F91" s="19" t="s">
        <v>12</v>
      </c>
      <c r="G91" s="19" t="s">
        <v>12</v>
      </c>
      <c r="H91" s="19" t="s">
        <v>12</v>
      </c>
      <c r="I91" s="19">
        <v>117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</row>
    <row r="92" spans="1:14" ht="36.75" customHeight="1" x14ac:dyDescent="0.25">
      <c r="A92" s="19">
        <v>20</v>
      </c>
      <c r="B92" s="1" t="s">
        <v>80</v>
      </c>
      <c r="C92" s="19" t="s">
        <v>19</v>
      </c>
      <c r="D92" s="19" t="s">
        <v>12</v>
      </c>
      <c r="E92" s="19" t="s">
        <v>12</v>
      </c>
      <c r="F92" s="19" t="s">
        <v>12</v>
      </c>
      <c r="G92" s="19" t="s">
        <v>12</v>
      </c>
      <c r="H92" s="19" t="s">
        <v>12</v>
      </c>
      <c r="I92" s="19" t="s">
        <v>12</v>
      </c>
      <c r="J92" s="19">
        <v>1</v>
      </c>
      <c r="K92" s="19">
        <v>0</v>
      </c>
      <c r="L92" s="19">
        <v>0</v>
      </c>
      <c r="M92" s="19">
        <v>0</v>
      </c>
      <c r="N92" s="19">
        <v>0</v>
      </c>
    </row>
    <row r="93" spans="1:14" ht="49.5" customHeight="1" x14ac:dyDescent="0.25">
      <c r="A93" s="19">
        <v>21</v>
      </c>
      <c r="B93" s="1" t="s">
        <v>81</v>
      </c>
      <c r="C93" s="19" t="s">
        <v>19</v>
      </c>
      <c r="D93" s="19" t="s">
        <v>12</v>
      </c>
      <c r="E93" s="19" t="s">
        <v>12</v>
      </c>
      <c r="F93" s="19" t="s">
        <v>12</v>
      </c>
      <c r="G93" s="19" t="s">
        <v>12</v>
      </c>
      <c r="H93" s="19" t="s">
        <v>12</v>
      </c>
      <c r="I93" s="19" t="s">
        <v>12</v>
      </c>
      <c r="J93" s="19">
        <v>1</v>
      </c>
      <c r="K93" s="19">
        <v>0</v>
      </c>
      <c r="L93" s="19">
        <v>0</v>
      </c>
      <c r="M93" s="19">
        <v>0</v>
      </c>
      <c r="N93" s="19">
        <v>0</v>
      </c>
    </row>
    <row r="94" spans="1:14" ht="49.5" customHeight="1" x14ac:dyDescent="0.25">
      <c r="A94" s="19">
        <v>22</v>
      </c>
      <c r="B94" s="1" t="s">
        <v>82</v>
      </c>
      <c r="C94" s="19" t="s">
        <v>19</v>
      </c>
      <c r="D94" s="19" t="s">
        <v>12</v>
      </c>
      <c r="E94" s="19" t="s">
        <v>12</v>
      </c>
      <c r="F94" s="19" t="s">
        <v>12</v>
      </c>
      <c r="G94" s="19" t="s">
        <v>12</v>
      </c>
      <c r="H94" s="19" t="s">
        <v>12</v>
      </c>
      <c r="I94" s="19" t="s">
        <v>12</v>
      </c>
      <c r="J94" s="19">
        <v>1</v>
      </c>
      <c r="K94" s="19">
        <v>0</v>
      </c>
      <c r="L94" s="19">
        <v>0</v>
      </c>
      <c r="M94" s="19">
        <v>0</v>
      </c>
      <c r="N94" s="19">
        <v>0</v>
      </c>
    </row>
    <row r="95" spans="1:14" ht="70.5" customHeight="1" x14ac:dyDescent="0.25">
      <c r="A95" s="19">
        <v>23</v>
      </c>
      <c r="B95" s="1" t="s">
        <v>103</v>
      </c>
      <c r="C95" s="19" t="s">
        <v>19</v>
      </c>
      <c r="D95" s="19" t="s">
        <v>12</v>
      </c>
      <c r="E95" s="19" t="s">
        <v>12</v>
      </c>
      <c r="F95" s="19" t="s">
        <v>12</v>
      </c>
      <c r="G95" s="19" t="s">
        <v>12</v>
      </c>
      <c r="H95" s="19" t="s">
        <v>12</v>
      </c>
      <c r="I95" s="19" t="s">
        <v>12</v>
      </c>
      <c r="J95" s="19" t="s">
        <v>12</v>
      </c>
      <c r="K95" s="19">
        <v>1</v>
      </c>
      <c r="L95" s="19">
        <v>0</v>
      </c>
      <c r="M95" s="19">
        <v>0</v>
      </c>
      <c r="N95" s="19">
        <v>0</v>
      </c>
    </row>
    <row r="96" spans="1:14" ht="43.5" customHeight="1" x14ac:dyDescent="0.25">
      <c r="A96" s="19">
        <v>24</v>
      </c>
      <c r="B96" s="1" t="s">
        <v>102</v>
      </c>
      <c r="C96" s="19" t="s">
        <v>19</v>
      </c>
      <c r="D96" s="19" t="s">
        <v>12</v>
      </c>
      <c r="E96" s="19" t="s">
        <v>12</v>
      </c>
      <c r="F96" s="19" t="s">
        <v>12</v>
      </c>
      <c r="G96" s="19" t="s">
        <v>12</v>
      </c>
      <c r="H96" s="19" t="s">
        <v>12</v>
      </c>
      <c r="I96" s="19" t="s">
        <v>12</v>
      </c>
      <c r="J96" s="19" t="s">
        <v>12</v>
      </c>
      <c r="K96" s="19">
        <v>1</v>
      </c>
      <c r="L96" s="19">
        <v>0</v>
      </c>
      <c r="M96" s="19">
        <v>0</v>
      </c>
      <c r="N96" s="19">
        <v>0</v>
      </c>
    </row>
    <row r="97" spans="1:14" ht="21.75" customHeight="1" x14ac:dyDescent="0.25">
      <c r="A97" s="19">
        <v>25</v>
      </c>
      <c r="B97" s="1" t="s">
        <v>104</v>
      </c>
      <c r="C97" s="19" t="s">
        <v>8</v>
      </c>
      <c r="D97" s="19" t="s">
        <v>12</v>
      </c>
      <c r="E97" s="19" t="s">
        <v>12</v>
      </c>
      <c r="F97" s="19" t="s">
        <v>12</v>
      </c>
      <c r="G97" s="19" t="s">
        <v>12</v>
      </c>
      <c r="H97" s="19" t="s">
        <v>12</v>
      </c>
      <c r="I97" s="19" t="s">
        <v>12</v>
      </c>
      <c r="J97" s="19" t="s">
        <v>12</v>
      </c>
      <c r="K97" s="19">
        <f>126/1000</f>
        <v>0.126</v>
      </c>
      <c r="L97" s="19">
        <v>0</v>
      </c>
      <c r="M97" s="19">
        <v>0</v>
      </c>
      <c r="N97" s="19">
        <v>0</v>
      </c>
    </row>
    <row r="98" spans="1:14" ht="39" customHeight="1" x14ac:dyDescent="0.25">
      <c r="A98" s="19">
        <v>26</v>
      </c>
      <c r="B98" s="1" t="s">
        <v>105</v>
      </c>
      <c r="C98" s="19" t="s">
        <v>8</v>
      </c>
      <c r="D98" s="19" t="s">
        <v>12</v>
      </c>
      <c r="E98" s="19" t="s">
        <v>12</v>
      </c>
      <c r="F98" s="19" t="s">
        <v>12</v>
      </c>
      <c r="G98" s="19" t="s">
        <v>12</v>
      </c>
      <c r="H98" s="19" t="s">
        <v>12</v>
      </c>
      <c r="I98" s="19" t="s">
        <v>12</v>
      </c>
      <c r="J98" s="19" t="s">
        <v>12</v>
      </c>
      <c r="K98" s="8">
        <v>0.25700000000000001</v>
      </c>
      <c r="L98" s="19">
        <v>0</v>
      </c>
      <c r="M98" s="19">
        <v>0</v>
      </c>
      <c r="N98" s="19">
        <v>0</v>
      </c>
    </row>
    <row r="99" spans="1:14" ht="30" customHeight="1" x14ac:dyDescent="0.25">
      <c r="A99" s="19">
        <v>27</v>
      </c>
      <c r="B99" s="1" t="s">
        <v>128</v>
      </c>
      <c r="C99" s="19" t="s">
        <v>19</v>
      </c>
      <c r="D99" s="19" t="s">
        <v>12</v>
      </c>
      <c r="E99" s="19" t="s">
        <v>12</v>
      </c>
      <c r="F99" s="19" t="s">
        <v>12</v>
      </c>
      <c r="G99" s="19" t="s">
        <v>12</v>
      </c>
      <c r="H99" s="19" t="s">
        <v>12</v>
      </c>
      <c r="I99" s="19" t="s">
        <v>12</v>
      </c>
      <c r="J99" s="19" t="s">
        <v>12</v>
      </c>
      <c r="K99" s="19" t="s">
        <v>12</v>
      </c>
      <c r="L99" s="19">
        <v>1</v>
      </c>
      <c r="M99" s="19">
        <v>0</v>
      </c>
      <c r="N99" s="19">
        <v>0</v>
      </c>
    </row>
    <row r="100" spans="1:14" ht="21.75" customHeight="1" x14ac:dyDescent="0.25">
      <c r="A100" s="19">
        <v>28</v>
      </c>
      <c r="B100" s="1" t="s">
        <v>106</v>
      </c>
      <c r="C100" s="19" t="s">
        <v>19</v>
      </c>
      <c r="D100" s="19" t="s">
        <v>12</v>
      </c>
      <c r="E100" s="19" t="s">
        <v>12</v>
      </c>
      <c r="F100" s="19" t="s">
        <v>12</v>
      </c>
      <c r="G100" s="19" t="s">
        <v>12</v>
      </c>
      <c r="H100" s="19" t="s">
        <v>12</v>
      </c>
      <c r="I100" s="19" t="s">
        <v>12</v>
      </c>
      <c r="J100" s="19" t="s">
        <v>12</v>
      </c>
      <c r="K100" s="6">
        <v>5</v>
      </c>
      <c r="L100" s="19">
        <v>0</v>
      </c>
      <c r="M100" s="19">
        <v>0</v>
      </c>
      <c r="N100" s="19">
        <v>0</v>
      </c>
    </row>
    <row r="101" spans="1:14" ht="39" customHeight="1" x14ac:dyDescent="0.25">
      <c r="A101" s="19">
        <v>29</v>
      </c>
      <c r="B101" s="1" t="s">
        <v>122</v>
      </c>
      <c r="C101" s="19" t="s">
        <v>19</v>
      </c>
      <c r="D101" s="19" t="s">
        <v>12</v>
      </c>
      <c r="E101" s="19" t="s">
        <v>12</v>
      </c>
      <c r="F101" s="19" t="s">
        <v>12</v>
      </c>
      <c r="G101" s="19" t="s">
        <v>12</v>
      </c>
      <c r="H101" s="19" t="s">
        <v>12</v>
      </c>
      <c r="I101" s="19" t="s">
        <v>12</v>
      </c>
      <c r="J101" s="19" t="s">
        <v>12</v>
      </c>
      <c r="K101" s="19" t="s">
        <v>12</v>
      </c>
      <c r="L101" s="19">
        <v>1</v>
      </c>
      <c r="M101" s="19">
        <v>0</v>
      </c>
      <c r="N101" s="19">
        <v>0</v>
      </c>
    </row>
    <row r="102" spans="1:14" ht="45.75" customHeight="1" x14ac:dyDescent="0.25">
      <c r="A102" s="19">
        <v>30</v>
      </c>
      <c r="B102" s="1" t="s">
        <v>129</v>
      </c>
      <c r="C102" s="19" t="s">
        <v>19</v>
      </c>
      <c r="D102" s="19" t="s">
        <v>12</v>
      </c>
      <c r="E102" s="19" t="s">
        <v>12</v>
      </c>
      <c r="F102" s="19" t="s">
        <v>12</v>
      </c>
      <c r="G102" s="19" t="s">
        <v>12</v>
      </c>
      <c r="H102" s="19" t="s">
        <v>12</v>
      </c>
      <c r="I102" s="19" t="s">
        <v>12</v>
      </c>
      <c r="J102" s="19" t="s">
        <v>12</v>
      </c>
      <c r="K102" s="19" t="s">
        <v>12</v>
      </c>
      <c r="L102" s="19">
        <v>8</v>
      </c>
      <c r="M102" s="19">
        <v>0</v>
      </c>
      <c r="N102" s="19">
        <v>0</v>
      </c>
    </row>
    <row r="103" spans="1:14" ht="36" customHeight="1" x14ac:dyDescent="0.25">
      <c r="A103" s="21" t="s">
        <v>118</v>
      </c>
      <c r="B103" s="27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3"/>
    </row>
    <row r="104" spans="1:14" ht="62.25" customHeight="1" x14ac:dyDescent="0.25">
      <c r="A104" s="19">
        <v>1</v>
      </c>
      <c r="B104" s="1" t="s">
        <v>13</v>
      </c>
      <c r="C104" s="19" t="s">
        <v>4</v>
      </c>
      <c r="D104" s="19">
        <v>100</v>
      </c>
      <c r="E104" s="19">
        <v>100</v>
      </c>
      <c r="F104" s="19">
        <v>100</v>
      </c>
      <c r="G104" s="19" t="s">
        <v>12</v>
      </c>
      <c r="H104" s="19" t="s">
        <v>12</v>
      </c>
      <c r="I104" s="2" t="s">
        <v>12</v>
      </c>
      <c r="J104" s="2" t="s">
        <v>12</v>
      </c>
      <c r="K104" s="2" t="s">
        <v>12</v>
      </c>
      <c r="L104" s="2" t="s">
        <v>12</v>
      </c>
      <c r="M104" s="2" t="s">
        <v>12</v>
      </c>
      <c r="N104" s="2" t="s">
        <v>12</v>
      </c>
    </row>
    <row r="105" spans="1:14" ht="21.75" customHeight="1" x14ac:dyDescent="0.25">
      <c r="A105" s="21" t="s">
        <v>117</v>
      </c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3"/>
    </row>
    <row r="106" spans="1:14" ht="48.75" customHeight="1" x14ac:dyDescent="0.25">
      <c r="A106" s="19">
        <v>1</v>
      </c>
      <c r="B106" s="1" t="s">
        <v>72</v>
      </c>
      <c r="C106" s="19" t="s">
        <v>19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2">
        <v>0</v>
      </c>
      <c r="J106" s="2">
        <v>0</v>
      </c>
      <c r="K106" s="2">
        <v>1</v>
      </c>
      <c r="L106" s="19">
        <v>0</v>
      </c>
      <c r="M106" s="19">
        <v>0</v>
      </c>
      <c r="N106" s="19">
        <v>0</v>
      </c>
    </row>
    <row r="107" spans="1:14" ht="48.75" customHeight="1" x14ac:dyDescent="0.25">
      <c r="A107" s="19">
        <v>2</v>
      </c>
      <c r="B107" s="1" t="s">
        <v>73</v>
      </c>
      <c r="C107" s="19" t="s">
        <v>19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2">
        <v>0</v>
      </c>
      <c r="J107" s="2">
        <v>0</v>
      </c>
      <c r="K107" s="2">
        <v>0</v>
      </c>
      <c r="L107" s="19">
        <v>0</v>
      </c>
      <c r="M107" s="19">
        <v>0</v>
      </c>
      <c r="N107" s="19">
        <v>0</v>
      </c>
    </row>
    <row r="108" spans="1:14" ht="27" customHeight="1" x14ac:dyDescent="0.25">
      <c r="A108" s="19">
        <v>3</v>
      </c>
      <c r="B108" s="1" t="s">
        <v>74</v>
      </c>
      <c r="C108" s="19" t="s">
        <v>43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2">
        <v>0</v>
      </c>
      <c r="J108" s="2">
        <v>0</v>
      </c>
      <c r="K108" s="3">
        <v>1422.47</v>
      </c>
      <c r="L108" s="19">
        <v>0</v>
      </c>
      <c r="M108" s="19">
        <v>0</v>
      </c>
      <c r="N108" s="19">
        <v>0</v>
      </c>
    </row>
    <row r="109" spans="1:14" ht="29.25" customHeight="1" x14ac:dyDescent="0.25">
      <c r="A109" s="2">
        <v>4</v>
      </c>
      <c r="B109" s="12" t="s">
        <v>97</v>
      </c>
      <c r="C109" s="19" t="s">
        <v>19</v>
      </c>
      <c r="D109" s="19" t="s">
        <v>12</v>
      </c>
      <c r="E109" s="19" t="s">
        <v>12</v>
      </c>
      <c r="F109" s="19" t="s">
        <v>12</v>
      </c>
      <c r="G109" s="19" t="s">
        <v>12</v>
      </c>
      <c r="H109" s="19" t="s">
        <v>12</v>
      </c>
      <c r="I109" s="19" t="s">
        <v>12</v>
      </c>
      <c r="J109" s="19" t="s">
        <v>12</v>
      </c>
      <c r="K109" s="6">
        <v>0</v>
      </c>
      <c r="L109" s="19">
        <v>0</v>
      </c>
      <c r="M109" s="19">
        <v>0</v>
      </c>
      <c r="N109" s="19">
        <v>0</v>
      </c>
    </row>
    <row r="110" spans="1:14" ht="29.25" customHeight="1" x14ac:dyDescent="0.25">
      <c r="A110" s="2">
        <v>5</v>
      </c>
      <c r="B110" s="1" t="s">
        <v>123</v>
      </c>
      <c r="C110" s="19" t="s">
        <v>4</v>
      </c>
      <c r="D110" s="19" t="s">
        <v>12</v>
      </c>
      <c r="E110" s="19" t="s">
        <v>12</v>
      </c>
      <c r="F110" s="19" t="s">
        <v>12</v>
      </c>
      <c r="G110" s="19" t="s">
        <v>12</v>
      </c>
      <c r="H110" s="19" t="s">
        <v>12</v>
      </c>
      <c r="I110" s="19" t="s">
        <v>12</v>
      </c>
      <c r="J110" s="19" t="s">
        <v>12</v>
      </c>
      <c r="K110" s="6">
        <v>0</v>
      </c>
      <c r="L110" s="19">
        <v>0</v>
      </c>
      <c r="M110" s="19">
        <v>0</v>
      </c>
      <c r="N110" s="19">
        <v>0</v>
      </c>
    </row>
    <row r="112" spans="1:14" ht="20.399999999999999" x14ac:dyDescent="0.35">
      <c r="A112" s="26" t="s">
        <v>130</v>
      </c>
      <c r="B112" s="26"/>
      <c r="C112" s="15"/>
      <c r="D112" s="15"/>
      <c r="E112" s="15"/>
      <c r="F112" s="15"/>
      <c r="G112" s="15"/>
      <c r="H112" s="26" t="s">
        <v>131</v>
      </c>
      <c r="I112" s="26"/>
      <c r="J112" s="26"/>
      <c r="K112" s="26"/>
      <c r="L112" s="15"/>
      <c r="M112" s="15"/>
    </row>
  </sheetData>
  <mergeCells count="31">
    <mergeCell ref="I1:N1"/>
    <mergeCell ref="I5:N5"/>
    <mergeCell ref="H6:N6"/>
    <mergeCell ref="G3:N3"/>
    <mergeCell ref="G11:G12"/>
    <mergeCell ref="H11:H12"/>
    <mergeCell ref="I11:I12"/>
    <mergeCell ref="J11:J12"/>
    <mergeCell ref="B9:N9"/>
    <mergeCell ref="K11:K12"/>
    <mergeCell ref="G2:N2"/>
    <mergeCell ref="G7:N7"/>
    <mergeCell ref="H112:K112"/>
    <mergeCell ref="A112:B112"/>
    <mergeCell ref="A23:N23"/>
    <mergeCell ref="A28:N28"/>
    <mergeCell ref="A33:N33"/>
    <mergeCell ref="A49:N49"/>
    <mergeCell ref="A103:N103"/>
    <mergeCell ref="A105:N105"/>
    <mergeCell ref="A72:N72"/>
    <mergeCell ref="A53:N53"/>
    <mergeCell ref="A14:N14"/>
    <mergeCell ref="A11:A12"/>
    <mergeCell ref="B11:B12"/>
    <mergeCell ref="C11:C12"/>
    <mergeCell ref="D11:D12"/>
    <mergeCell ref="E11:E12"/>
    <mergeCell ref="F11:F12"/>
    <mergeCell ref="M11:N11"/>
    <mergeCell ref="L11:L12"/>
  </mergeCells>
  <pageMargins left="0.98425196850393704" right="0.39370078740157483" top="0.19685039370078741" bottom="0.19685039370078741" header="0.43307086614173229" footer="0.31496062992125984"/>
  <pageSetup paperSize="9" scale="70" fitToHeight="0" orientation="landscape" r:id="rId1"/>
  <rowBreaks count="5" manualBreakCount="5">
    <brk id="26" max="14" man="1"/>
    <brk id="48" max="14" man="1"/>
    <brk id="64" max="13" man="1"/>
    <brk id="84" max="13" man="1"/>
    <brk id="102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2025-10-23T08:30:42Z</dcterms:modified>
</cp:coreProperties>
</file>