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41D65FC-C3EB-409F-BDCA-B657360C02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.КПМ обеспеч. реал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10" i="1"/>
  <c r="I10" i="1"/>
  <c r="J10" i="1"/>
  <c r="K10" i="1"/>
  <c r="G8" i="1"/>
  <c r="G9" i="1"/>
  <c r="G10" i="1"/>
  <c r="K31" i="1"/>
  <c r="J31" i="1"/>
  <c r="I31" i="1"/>
  <c r="H31" i="1"/>
  <c r="G31" i="1"/>
  <c r="F31" i="1"/>
  <c r="F8" i="1" l="1"/>
  <c r="F9" i="1"/>
  <c r="F10" i="1"/>
  <c r="G7" i="1" l="1"/>
  <c r="K27" i="1" l="1"/>
  <c r="J27" i="1"/>
  <c r="I27" i="1"/>
  <c r="H27" i="1"/>
  <c r="G27" i="1"/>
  <c r="F27" i="1"/>
  <c r="F11" i="1"/>
  <c r="G11" i="1"/>
  <c r="F15" i="1"/>
  <c r="G15" i="1"/>
  <c r="H15" i="1"/>
  <c r="I15" i="1"/>
  <c r="J15" i="1"/>
  <c r="K15" i="1"/>
  <c r="F19" i="1"/>
  <c r="G19" i="1"/>
  <c r="H19" i="1"/>
  <c r="I19" i="1"/>
  <c r="J19" i="1"/>
  <c r="K19" i="1"/>
  <c r="F23" i="1"/>
  <c r="G23" i="1"/>
  <c r="H23" i="1"/>
  <c r="I23" i="1"/>
  <c r="J23" i="1"/>
  <c r="K23" i="1"/>
  <c r="K13" i="1"/>
  <c r="K9" i="1" s="1"/>
  <c r="J13" i="1"/>
  <c r="J9" i="1" s="1"/>
  <c r="I13" i="1"/>
  <c r="I9" i="1" s="1"/>
  <c r="H13" i="1"/>
  <c r="H9" i="1" s="1"/>
  <c r="K12" i="1"/>
  <c r="K8" i="1" s="1"/>
  <c r="J12" i="1"/>
  <c r="J8" i="1" s="1"/>
  <c r="I12" i="1"/>
  <c r="I8" i="1" s="1"/>
  <c r="J11" i="1" l="1"/>
  <c r="K11" i="1"/>
  <c r="K7" i="1"/>
  <c r="I7" i="1"/>
  <c r="I11" i="1"/>
  <c r="H11" i="1"/>
  <c r="F7" i="1"/>
  <c r="H7" i="1" l="1"/>
  <c r="J7" i="1"/>
</calcChain>
</file>

<file path=xl/sharedStrings.xml><?xml version="1.0" encoding="utf-8"?>
<sst xmlns="http://schemas.openxmlformats.org/spreadsheetml/2006/main" count="56" uniqueCount="30">
  <si>
    <t>Таблица 4</t>
  </si>
  <si>
    <t>№ п/п</t>
  </si>
  <si>
    <t>Источник финансирования</t>
  </si>
  <si>
    <t>Ответственный исполнитель, Соисполнители</t>
  </si>
  <si>
    <t xml:space="preserve"> КОМПЛЕКС ПРОЦЕССНЫХ МЕРОПРИЯТИЙ 
«Обеспечение реализации муниципальной политики в сфере дорожного хозяйства и безопасности дорожного движения»</t>
  </si>
  <si>
    <t xml:space="preserve">Отдел по благоустройству и экологии комитета по городскому хозяйству администрации города Усолье-Сибирское </t>
  </si>
  <si>
    <t>Организованы регулярные перевозки пассажиров и багажа наземным транспортом по регулируемым тарифам в границах города Усолье-Сибирское</t>
  </si>
  <si>
    <t>2.</t>
  </si>
  <si>
    <t>1.</t>
  </si>
  <si>
    <t xml:space="preserve">Отдел по благоустройству и экологии комитета по городскому хозяйству администрации города Усолье-Сибирское  </t>
  </si>
  <si>
    <t>3.</t>
  </si>
  <si>
    <t>4.</t>
  </si>
  <si>
    <t>Содержание и ремонт светофорных объектов</t>
  </si>
  <si>
    <t>5.</t>
  </si>
  <si>
    <t>Проведены мероприятия по содержанию дорожных знаков</t>
  </si>
  <si>
    <t>Всего, в том числе:</t>
  </si>
  <si>
    <t>ФБ</t>
  </si>
  <si>
    <t>ОБ</t>
  </si>
  <si>
    <t>МБ</t>
  </si>
  <si>
    <t>Федеральный бюджет (далее - ФБ)</t>
  </si>
  <si>
    <t>Областной бюджет (далее - ОБ)</t>
  </si>
  <si>
    <t>Местный бюджет (далее - МБ)</t>
  </si>
  <si>
    <t>ФИНАНСОВОЕ ОБЕСПЕЧЕНИЕ РЕАЛИЗАЦИИ КОМПЛЕКСА ПРОЦЕССНЫХ МЕРОПРИЯТИЙ 
«Обеспечение реализации муниципальной политики в сфере дорожного хозяйства 
и безопасности дорожного движения»</t>
  </si>
  <si>
    <t>Наименование мероприятия (результата)</t>
  </si>
  <si>
    <t>Объем финансирования, рублей</t>
  </si>
  <si>
    <t>в том числе по годам</t>
  </si>
  <si>
    <t xml:space="preserve">Проведены мероприятия по содержанию автомобильных дорог и транспортных сооружений местного значения общего пользования </t>
  </si>
  <si>
    <t>Приобретены учебно-методические, наглядные пособия, поощрительные призы, освещающие вопросы безопасности дорожного движения</t>
  </si>
  <si>
    <t>6.</t>
  </si>
  <si>
    <t>Устройство дорожной разметки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</si>
</sst>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top" wrapText="1"/>
    </xf>
    <xf numFmtId="4" fontId="4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4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6"/>
  <sheetViews>
    <sheetView tabSelected="1" view="pageBreakPreview" zoomScale="80" zoomScaleNormal="70" zoomScaleSheetLayoutView="80" workbookViewId="0">
      <selection activeCell="C1" sqref="C1"/>
    </sheetView>
  </sheetViews>
  <sheetFormatPr defaultRowHeight="12.75" x14ac:dyDescent="0.2"/>
  <cols>
    <col min="1" max="1" width="5" style="2" customWidth="1"/>
    <col min="2" max="2" width="9.42578125" style="2" customWidth="1"/>
    <col min="3" max="3" width="40.42578125" style="2" customWidth="1"/>
    <col min="4" max="4" width="26.28515625" style="2" customWidth="1"/>
    <col min="5" max="5" width="28.5703125" style="2" customWidth="1"/>
    <col min="6" max="6" width="16.28515625" style="2" customWidth="1"/>
    <col min="7" max="7" width="16" style="2" customWidth="1"/>
    <col min="8" max="8" width="16.7109375" style="2" customWidth="1"/>
    <col min="9" max="9" width="15.85546875" style="2" customWidth="1"/>
    <col min="10" max="10" width="18.28515625" style="2" customWidth="1"/>
    <col min="11" max="11" width="17.85546875" style="2" customWidth="1"/>
    <col min="12" max="13" width="9.140625" style="2"/>
    <col min="14" max="14" width="21.28515625" style="2" customWidth="1"/>
    <col min="15" max="15" width="56.28515625" style="2" customWidth="1"/>
    <col min="16" max="254" width="9.140625" style="2"/>
    <col min="255" max="255" width="9.42578125" style="2" customWidth="1"/>
    <col min="256" max="256" width="40.42578125" style="2" customWidth="1"/>
    <col min="257" max="257" width="28.5703125" style="2" customWidth="1"/>
    <col min="258" max="258" width="22.28515625" style="2" customWidth="1"/>
    <col min="259" max="259" width="17.85546875" style="2" customWidth="1"/>
    <col min="260" max="260" width="17.42578125" style="2" customWidth="1"/>
    <col min="261" max="261" width="18" style="2" customWidth="1"/>
    <col min="262" max="262" width="17" style="2" customWidth="1"/>
    <col min="263" max="264" width="19.7109375" style="2" customWidth="1"/>
    <col min="265" max="510" width="9.140625" style="2"/>
    <col min="511" max="511" width="9.42578125" style="2" customWidth="1"/>
    <col min="512" max="512" width="40.42578125" style="2" customWidth="1"/>
    <col min="513" max="513" width="28.5703125" style="2" customWidth="1"/>
    <col min="514" max="514" width="22.28515625" style="2" customWidth="1"/>
    <col min="515" max="515" width="17.85546875" style="2" customWidth="1"/>
    <col min="516" max="516" width="17.42578125" style="2" customWidth="1"/>
    <col min="517" max="517" width="18" style="2" customWidth="1"/>
    <col min="518" max="518" width="17" style="2" customWidth="1"/>
    <col min="519" max="520" width="19.7109375" style="2" customWidth="1"/>
    <col min="521" max="766" width="9.140625" style="2"/>
    <col min="767" max="767" width="9.42578125" style="2" customWidth="1"/>
    <col min="768" max="768" width="40.42578125" style="2" customWidth="1"/>
    <col min="769" max="769" width="28.5703125" style="2" customWidth="1"/>
    <col min="770" max="770" width="22.28515625" style="2" customWidth="1"/>
    <col min="771" max="771" width="17.85546875" style="2" customWidth="1"/>
    <col min="772" max="772" width="17.42578125" style="2" customWidth="1"/>
    <col min="773" max="773" width="18" style="2" customWidth="1"/>
    <col min="774" max="774" width="17" style="2" customWidth="1"/>
    <col min="775" max="776" width="19.7109375" style="2" customWidth="1"/>
    <col min="777" max="1022" width="9.140625" style="2"/>
    <col min="1023" max="1023" width="9.42578125" style="2" customWidth="1"/>
    <col min="1024" max="1024" width="40.42578125" style="2" customWidth="1"/>
    <col min="1025" max="1025" width="28.5703125" style="2" customWidth="1"/>
    <col min="1026" max="1026" width="22.28515625" style="2" customWidth="1"/>
    <col min="1027" max="1027" width="17.85546875" style="2" customWidth="1"/>
    <col min="1028" max="1028" width="17.42578125" style="2" customWidth="1"/>
    <col min="1029" max="1029" width="18" style="2" customWidth="1"/>
    <col min="1030" max="1030" width="17" style="2" customWidth="1"/>
    <col min="1031" max="1032" width="19.7109375" style="2" customWidth="1"/>
    <col min="1033" max="1278" width="9.140625" style="2"/>
    <col min="1279" max="1279" width="9.42578125" style="2" customWidth="1"/>
    <col min="1280" max="1280" width="40.42578125" style="2" customWidth="1"/>
    <col min="1281" max="1281" width="28.5703125" style="2" customWidth="1"/>
    <col min="1282" max="1282" width="22.28515625" style="2" customWidth="1"/>
    <col min="1283" max="1283" width="17.85546875" style="2" customWidth="1"/>
    <col min="1284" max="1284" width="17.42578125" style="2" customWidth="1"/>
    <col min="1285" max="1285" width="18" style="2" customWidth="1"/>
    <col min="1286" max="1286" width="17" style="2" customWidth="1"/>
    <col min="1287" max="1288" width="19.7109375" style="2" customWidth="1"/>
    <col min="1289" max="1534" width="9.140625" style="2"/>
    <col min="1535" max="1535" width="9.42578125" style="2" customWidth="1"/>
    <col min="1536" max="1536" width="40.42578125" style="2" customWidth="1"/>
    <col min="1537" max="1537" width="28.5703125" style="2" customWidth="1"/>
    <col min="1538" max="1538" width="22.28515625" style="2" customWidth="1"/>
    <col min="1539" max="1539" width="17.85546875" style="2" customWidth="1"/>
    <col min="1540" max="1540" width="17.42578125" style="2" customWidth="1"/>
    <col min="1541" max="1541" width="18" style="2" customWidth="1"/>
    <col min="1542" max="1542" width="17" style="2" customWidth="1"/>
    <col min="1543" max="1544" width="19.7109375" style="2" customWidth="1"/>
    <col min="1545" max="1790" width="9.140625" style="2"/>
    <col min="1791" max="1791" width="9.42578125" style="2" customWidth="1"/>
    <col min="1792" max="1792" width="40.42578125" style="2" customWidth="1"/>
    <col min="1793" max="1793" width="28.5703125" style="2" customWidth="1"/>
    <col min="1794" max="1794" width="22.28515625" style="2" customWidth="1"/>
    <col min="1795" max="1795" width="17.85546875" style="2" customWidth="1"/>
    <col min="1796" max="1796" width="17.42578125" style="2" customWidth="1"/>
    <col min="1797" max="1797" width="18" style="2" customWidth="1"/>
    <col min="1798" max="1798" width="17" style="2" customWidth="1"/>
    <col min="1799" max="1800" width="19.7109375" style="2" customWidth="1"/>
    <col min="1801" max="2046" width="9.140625" style="2"/>
    <col min="2047" max="2047" width="9.42578125" style="2" customWidth="1"/>
    <col min="2048" max="2048" width="40.42578125" style="2" customWidth="1"/>
    <col min="2049" max="2049" width="28.5703125" style="2" customWidth="1"/>
    <col min="2050" max="2050" width="22.28515625" style="2" customWidth="1"/>
    <col min="2051" max="2051" width="17.85546875" style="2" customWidth="1"/>
    <col min="2052" max="2052" width="17.42578125" style="2" customWidth="1"/>
    <col min="2053" max="2053" width="18" style="2" customWidth="1"/>
    <col min="2054" max="2054" width="17" style="2" customWidth="1"/>
    <col min="2055" max="2056" width="19.7109375" style="2" customWidth="1"/>
    <col min="2057" max="2302" width="9.140625" style="2"/>
    <col min="2303" max="2303" width="9.42578125" style="2" customWidth="1"/>
    <col min="2304" max="2304" width="40.42578125" style="2" customWidth="1"/>
    <col min="2305" max="2305" width="28.5703125" style="2" customWidth="1"/>
    <col min="2306" max="2306" width="22.28515625" style="2" customWidth="1"/>
    <col min="2307" max="2307" width="17.85546875" style="2" customWidth="1"/>
    <col min="2308" max="2308" width="17.42578125" style="2" customWidth="1"/>
    <col min="2309" max="2309" width="18" style="2" customWidth="1"/>
    <col min="2310" max="2310" width="17" style="2" customWidth="1"/>
    <col min="2311" max="2312" width="19.7109375" style="2" customWidth="1"/>
    <col min="2313" max="2558" width="9.140625" style="2"/>
    <col min="2559" max="2559" width="9.42578125" style="2" customWidth="1"/>
    <col min="2560" max="2560" width="40.42578125" style="2" customWidth="1"/>
    <col min="2561" max="2561" width="28.5703125" style="2" customWidth="1"/>
    <col min="2562" max="2562" width="22.28515625" style="2" customWidth="1"/>
    <col min="2563" max="2563" width="17.85546875" style="2" customWidth="1"/>
    <col min="2564" max="2564" width="17.42578125" style="2" customWidth="1"/>
    <col min="2565" max="2565" width="18" style="2" customWidth="1"/>
    <col min="2566" max="2566" width="17" style="2" customWidth="1"/>
    <col min="2567" max="2568" width="19.7109375" style="2" customWidth="1"/>
    <col min="2569" max="2814" width="9.140625" style="2"/>
    <col min="2815" max="2815" width="9.42578125" style="2" customWidth="1"/>
    <col min="2816" max="2816" width="40.42578125" style="2" customWidth="1"/>
    <col min="2817" max="2817" width="28.5703125" style="2" customWidth="1"/>
    <col min="2818" max="2818" width="22.28515625" style="2" customWidth="1"/>
    <col min="2819" max="2819" width="17.85546875" style="2" customWidth="1"/>
    <col min="2820" max="2820" width="17.42578125" style="2" customWidth="1"/>
    <col min="2821" max="2821" width="18" style="2" customWidth="1"/>
    <col min="2822" max="2822" width="17" style="2" customWidth="1"/>
    <col min="2823" max="2824" width="19.7109375" style="2" customWidth="1"/>
    <col min="2825" max="3070" width="9.140625" style="2"/>
    <col min="3071" max="3071" width="9.42578125" style="2" customWidth="1"/>
    <col min="3072" max="3072" width="40.42578125" style="2" customWidth="1"/>
    <col min="3073" max="3073" width="28.5703125" style="2" customWidth="1"/>
    <col min="3074" max="3074" width="22.28515625" style="2" customWidth="1"/>
    <col min="3075" max="3075" width="17.85546875" style="2" customWidth="1"/>
    <col min="3076" max="3076" width="17.42578125" style="2" customWidth="1"/>
    <col min="3077" max="3077" width="18" style="2" customWidth="1"/>
    <col min="3078" max="3078" width="17" style="2" customWidth="1"/>
    <col min="3079" max="3080" width="19.7109375" style="2" customWidth="1"/>
    <col min="3081" max="3326" width="9.140625" style="2"/>
    <col min="3327" max="3327" width="9.42578125" style="2" customWidth="1"/>
    <col min="3328" max="3328" width="40.42578125" style="2" customWidth="1"/>
    <col min="3329" max="3329" width="28.5703125" style="2" customWidth="1"/>
    <col min="3330" max="3330" width="22.28515625" style="2" customWidth="1"/>
    <col min="3331" max="3331" width="17.85546875" style="2" customWidth="1"/>
    <col min="3332" max="3332" width="17.42578125" style="2" customWidth="1"/>
    <col min="3333" max="3333" width="18" style="2" customWidth="1"/>
    <col min="3334" max="3334" width="17" style="2" customWidth="1"/>
    <col min="3335" max="3336" width="19.7109375" style="2" customWidth="1"/>
    <col min="3337" max="3582" width="9.140625" style="2"/>
    <col min="3583" max="3583" width="9.42578125" style="2" customWidth="1"/>
    <col min="3584" max="3584" width="40.42578125" style="2" customWidth="1"/>
    <col min="3585" max="3585" width="28.5703125" style="2" customWidth="1"/>
    <col min="3586" max="3586" width="22.28515625" style="2" customWidth="1"/>
    <col min="3587" max="3587" width="17.85546875" style="2" customWidth="1"/>
    <col min="3588" max="3588" width="17.42578125" style="2" customWidth="1"/>
    <col min="3589" max="3589" width="18" style="2" customWidth="1"/>
    <col min="3590" max="3590" width="17" style="2" customWidth="1"/>
    <col min="3591" max="3592" width="19.7109375" style="2" customWidth="1"/>
    <col min="3593" max="3838" width="9.140625" style="2"/>
    <col min="3839" max="3839" width="9.42578125" style="2" customWidth="1"/>
    <col min="3840" max="3840" width="40.42578125" style="2" customWidth="1"/>
    <col min="3841" max="3841" width="28.5703125" style="2" customWidth="1"/>
    <col min="3842" max="3842" width="22.28515625" style="2" customWidth="1"/>
    <col min="3843" max="3843" width="17.85546875" style="2" customWidth="1"/>
    <col min="3844" max="3844" width="17.42578125" style="2" customWidth="1"/>
    <col min="3845" max="3845" width="18" style="2" customWidth="1"/>
    <col min="3846" max="3846" width="17" style="2" customWidth="1"/>
    <col min="3847" max="3848" width="19.7109375" style="2" customWidth="1"/>
    <col min="3849" max="4094" width="9.140625" style="2"/>
    <col min="4095" max="4095" width="9.42578125" style="2" customWidth="1"/>
    <col min="4096" max="4096" width="40.42578125" style="2" customWidth="1"/>
    <col min="4097" max="4097" width="28.5703125" style="2" customWidth="1"/>
    <col min="4098" max="4098" width="22.28515625" style="2" customWidth="1"/>
    <col min="4099" max="4099" width="17.85546875" style="2" customWidth="1"/>
    <col min="4100" max="4100" width="17.42578125" style="2" customWidth="1"/>
    <col min="4101" max="4101" width="18" style="2" customWidth="1"/>
    <col min="4102" max="4102" width="17" style="2" customWidth="1"/>
    <col min="4103" max="4104" width="19.7109375" style="2" customWidth="1"/>
    <col min="4105" max="4350" width="9.140625" style="2"/>
    <col min="4351" max="4351" width="9.42578125" style="2" customWidth="1"/>
    <col min="4352" max="4352" width="40.42578125" style="2" customWidth="1"/>
    <col min="4353" max="4353" width="28.5703125" style="2" customWidth="1"/>
    <col min="4354" max="4354" width="22.28515625" style="2" customWidth="1"/>
    <col min="4355" max="4355" width="17.85546875" style="2" customWidth="1"/>
    <col min="4356" max="4356" width="17.42578125" style="2" customWidth="1"/>
    <col min="4357" max="4357" width="18" style="2" customWidth="1"/>
    <col min="4358" max="4358" width="17" style="2" customWidth="1"/>
    <col min="4359" max="4360" width="19.7109375" style="2" customWidth="1"/>
    <col min="4361" max="4606" width="9.140625" style="2"/>
    <col min="4607" max="4607" width="9.42578125" style="2" customWidth="1"/>
    <col min="4608" max="4608" width="40.42578125" style="2" customWidth="1"/>
    <col min="4609" max="4609" width="28.5703125" style="2" customWidth="1"/>
    <col min="4610" max="4610" width="22.28515625" style="2" customWidth="1"/>
    <col min="4611" max="4611" width="17.85546875" style="2" customWidth="1"/>
    <col min="4612" max="4612" width="17.42578125" style="2" customWidth="1"/>
    <col min="4613" max="4613" width="18" style="2" customWidth="1"/>
    <col min="4614" max="4614" width="17" style="2" customWidth="1"/>
    <col min="4615" max="4616" width="19.7109375" style="2" customWidth="1"/>
    <col min="4617" max="4862" width="9.140625" style="2"/>
    <col min="4863" max="4863" width="9.42578125" style="2" customWidth="1"/>
    <col min="4864" max="4864" width="40.42578125" style="2" customWidth="1"/>
    <col min="4865" max="4865" width="28.5703125" style="2" customWidth="1"/>
    <col min="4866" max="4866" width="22.28515625" style="2" customWidth="1"/>
    <col min="4867" max="4867" width="17.85546875" style="2" customWidth="1"/>
    <col min="4868" max="4868" width="17.42578125" style="2" customWidth="1"/>
    <col min="4869" max="4869" width="18" style="2" customWidth="1"/>
    <col min="4870" max="4870" width="17" style="2" customWidth="1"/>
    <col min="4871" max="4872" width="19.7109375" style="2" customWidth="1"/>
    <col min="4873" max="5118" width="9.140625" style="2"/>
    <col min="5119" max="5119" width="9.42578125" style="2" customWidth="1"/>
    <col min="5120" max="5120" width="40.42578125" style="2" customWidth="1"/>
    <col min="5121" max="5121" width="28.5703125" style="2" customWidth="1"/>
    <col min="5122" max="5122" width="22.28515625" style="2" customWidth="1"/>
    <col min="5123" max="5123" width="17.85546875" style="2" customWidth="1"/>
    <col min="5124" max="5124" width="17.42578125" style="2" customWidth="1"/>
    <col min="5125" max="5125" width="18" style="2" customWidth="1"/>
    <col min="5126" max="5126" width="17" style="2" customWidth="1"/>
    <col min="5127" max="5128" width="19.7109375" style="2" customWidth="1"/>
    <col min="5129" max="5374" width="9.140625" style="2"/>
    <col min="5375" max="5375" width="9.42578125" style="2" customWidth="1"/>
    <col min="5376" max="5376" width="40.42578125" style="2" customWidth="1"/>
    <col min="5377" max="5377" width="28.5703125" style="2" customWidth="1"/>
    <col min="5378" max="5378" width="22.28515625" style="2" customWidth="1"/>
    <col min="5379" max="5379" width="17.85546875" style="2" customWidth="1"/>
    <col min="5380" max="5380" width="17.42578125" style="2" customWidth="1"/>
    <col min="5381" max="5381" width="18" style="2" customWidth="1"/>
    <col min="5382" max="5382" width="17" style="2" customWidth="1"/>
    <col min="5383" max="5384" width="19.7109375" style="2" customWidth="1"/>
    <col min="5385" max="5630" width="9.140625" style="2"/>
    <col min="5631" max="5631" width="9.42578125" style="2" customWidth="1"/>
    <col min="5632" max="5632" width="40.42578125" style="2" customWidth="1"/>
    <col min="5633" max="5633" width="28.5703125" style="2" customWidth="1"/>
    <col min="5634" max="5634" width="22.28515625" style="2" customWidth="1"/>
    <col min="5635" max="5635" width="17.85546875" style="2" customWidth="1"/>
    <col min="5636" max="5636" width="17.42578125" style="2" customWidth="1"/>
    <col min="5637" max="5637" width="18" style="2" customWidth="1"/>
    <col min="5638" max="5638" width="17" style="2" customWidth="1"/>
    <col min="5639" max="5640" width="19.7109375" style="2" customWidth="1"/>
    <col min="5641" max="5886" width="9.140625" style="2"/>
    <col min="5887" max="5887" width="9.42578125" style="2" customWidth="1"/>
    <col min="5888" max="5888" width="40.42578125" style="2" customWidth="1"/>
    <col min="5889" max="5889" width="28.5703125" style="2" customWidth="1"/>
    <col min="5890" max="5890" width="22.28515625" style="2" customWidth="1"/>
    <col min="5891" max="5891" width="17.85546875" style="2" customWidth="1"/>
    <col min="5892" max="5892" width="17.42578125" style="2" customWidth="1"/>
    <col min="5893" max="5893" width="18" style="2" customWidth="1"/>
    <col min="5894" max="5894" width="17" style="2" customWidth="1"/>
    <col min="5895" max="5896" width="19.7109375" style="2" customWidth="1"/>
    <col min="5897" max="6142" width="9.140625" style="2"/>
    <col min="6143" max="6143" width="9.42578125" style="2" customWidth="1"/>
    <col min="6144" max="6144" width="40.42578125" style="2" customWidth="1"/>
    <col min="6145" max="6145" width="28.5703125" style="2" customWidth="1"/>
    <col min="6146" max="6146" width="22.28515625" style="2" customWidth="1"/>
    <col min="6147" max="6147" width="17.85546875" style="2" customWidth="1"/>
    <col min="6148" max="6148" width="17.42578125" style="2" customWidth="1"/>
    <col min="6149" max="6149" width="18" style="2" customWidth="1"/>
    <col min="6150" max="6150" width="17" style="2" customWidth="1"/>
    <col min="6151" max="6152" width="19.7109375" style="2" customWidth="1"/>
    <col min="6153" max="6398" width="9.140625" style="2"/>
    <col min="6399" max="6399" width="9.42578125" style="2" customWidth="1"/>
    <col min="6400" max="6400" width="40.42578125" style="2" customWidth="1"/>
    <col min="6401" max="6401" width="28.5703125" style="2" customWidth="1"/>
    <col min="6402" max="6402" width="22.28515625" style="2" customWidth="1"/>
    <col min="6403" max="6403" width="17.85546875" style="2" customWidth="1"/>
    <col min="6404" max="6404" width="17.42578125" style="2" customWidth="1"/>
    <col min="6405" max="6405" width="18" style="2" customWidth="1"/>
    <col min="6406" max="6406" width="17" style="2" customWidth="1"/>
    <col min="6407" max="6408" width="19.7109375" style="2" customWidth="1"/>
    <col min="6409" max="6654" width="9.140625" style="2"/>
    <col min="6655" max="6655" width="9.42578125" style="2" customWidth="1"/>
    <col min="6656" max="6656" width="40.42578125" style="2" customWidth="1"/>
    <col min="6657" max="6657" width="28.5703125" style="2" customWidth="1"/>
    <col min="6658" max="6658" width="22.28515625" style="2" customWidth="1"/>
    <col min="6659" max="6659" width="17.85546875" style="2" customWidth="1"/>
    <col min="6660" max="6660" width="17.42578125" style="2" customWidth="1"/>
    <col min="6661" max="6661" width="18" style="2" customWidth="1"/>
    <col min="6662" max="6662" width="17" style="2" customWidth="1"/>
    <col min="6663" max="6664" width="19.7109375" style="2" customWidth="1"/>
    <col min="6665" max="6910" width="9.140625" style="2"/>
    <col min="6911" max="6911" width="9.42578125" style="2" customWidth="1"/>
    <col min="6912" max="6912" width="40.42578125" style="2" customWidth="1"/>
    <col min="6913" max="6913" width="28.5703125" style="2" customWidth="1"/>
    <col min="6914" max="6914" width="22.28515625" style="2" customWidth="1"/>
    <col min="6915" max="6915" width="17.85546875" style="2" customWidth="1"/>
    <col min="6916" max="6916" width="17.42578125" style="2" customWidth="1"/>
    <col min="6917" max="6917" width="18" style="2" customWidth="1"/>
    <col min="6918" max="6918" width="17" style="2" customWidth="1"/>
    <col min="6919" max="6920" width="19.7109375" style="2" customWidth="1"/>
    <col min="6921" max="7166" width="9.140625" style="2"/>
    <col min="7167" max="7167" width="9.42578125" style="2" customWidth="1"/>
    <col min="7168" max="7168" width="40.42578125" style="2" customWidth="1"/>
    <col min="7169" max="7169" width="28.5703125" style="2" customWidth="1"/>
    <col min="7170" max="7170" width="22.28515625" style="2" customWidth="1"/>
    <col min="7171" max="7171" width="17.85546875" style="2" customWidth="1"/>
    <col min="7172" max="7172" width="17.42578125" style="2" customWidth="1"/>
    <col min="7173" max="7173" width="18" style="2" customWidth="1"/>
    <col min="7174" max="7174" width="17" style="2" customWidth="1"/>
    <col min="7175" max="7176" width="19.7109375" style="2" customWidth="1"/>
    <col min="7177" max="7422" width="9.140625" style="2"/>
    <col min="7423" max="7423" width="9.42578125" style="2" customWidth="1"/>
    <col min="7424" max="7424" width="40.42578125" style="2" customWidth="1"/>
    <col min="7425" max="7425" width="28.5703125" style="2" customWidth="1"/>
    <col min="7426" max="7426" width="22.28515625" style="2" customWidth="1"/>
    <col min="7427" max="7427" width="17.85546875" style="2" customWidth="1"/>
    <col min="7428" max="7428" width="17.42578125" style="2" customWidth="1"/>
    <col min="7429" max="7429" width="18" style="2" customWidth="1"/>
    <col min="7430" max="7430" width="17" style="2" customWidth="1"/>
    <col min="7431" max="7432" width="19.7109375" style="2" customWidth="1"/>
    <col min="7433" max="7678" width="9.140625" style="2"/>
    <col min="7679" max="7679" width="9.42578125" style="2" customWidth="1"/>
    <col min="7680" max="7680" width="40.42578125" style="2" customWidth="1"/>
    <col min="7681" max="7681" width="28.5703125" style="2" customWidth="1"/>
    <col min="7682" max="7682" width="22.28515625" style="2" customWidth="1"/>
    <col min="7683" max="7683" width="17.85546875" style="2" customWidth="1"/>
    <col min="7684" max="7684" width="17.42578125" style="2" customWidth="1"/>
    <col min="7685" max="7685" width="18" style="2" customWidth="1"/>
    <col min="7686" max="7686" width="17" style="2" customWidth="1"/>
    <col min="7687" max="7688" width="19.7109375" style="2" customWidth="1"/>
    <col min="7689" max="7934" width="9.140625" style="2"/>
    <col min="7935" max="7935" width="9.42578125" style="2" customWidth="1"/>
    <col min="7936" max="7936" width="40.42578125" style="2" customWidth="1"/>
    <col min="7937" max="7937" width="28.5703125" style="2" customWidth="1"/>
    <col min="7938" max="7938" width="22.28515625" style="2" customWidth="1"/>
    <col min="7939" max="7939" width="17.85546875" style="2" customWidth="1"/>
    <col min="7940" max="7940" width="17.42578125" style="2" customWidth="1"/>
    <col min="7941" max="7941" width="18" style="2" customWidth="1"/>
    <col min="7942" max="7942" width="17" style="2" customWidth="1"/>
    <col min="7943" max="7944" width="19.7109375" style="2" customWidth="1"/>
    <col min="7945" max="8190" width="9.140625" style="2"/>
    <col min="8191" max="8191" width="9.42578125" style="2" customWidth="1"/>
    <col min="8192" max="8192" width="40.42578125" style="2" customWidth="1"/>
    <col min="8193" max="8193" width="28.5703125" style="2" customWidth="1"/>
    <col min="8194" max="8194" width="22.28515625" style="2" customWidth="1"/>
    <col min="8195" max="8195" width="17.85546875" style="2" customWidth="1"/>
    <col min="8196" max="8196" width="17.42578125" style="2" customWidth="1"/>
    <col min="8197" max="8197" width="18" style="2" customWidth="1"/>
    <col min="8198" max="8198" width="17" style="2" customWidth="1"/>
    <col min="8199" max="8200" width="19.7109375" style="2" customWidth="1"/>
    <col min="8201" max="8446" width="9.140625" style="2"/>
    <col min="8447" max="8447" width="9.42578125" style="2" customWidth="1"/>
    <col min="8448" max="8448" width="40.42578125" style="2" customWidth="1"/>
    <col min="8449" max="8449" width="28.5703125" style="2" customWidth="1"/>
    <col min="8450" max="8450" width="22.28515625" style="2" customWidth="1"/>
    <col min="8451" max="8451" width="17.85546875" style="2" customWidth="1"/>
    <col min="8452" max="8452" width="17.42578125" style="2" customWidth="1"/>
    <col min="8453" max="8453" width="18" style="2" customWidth="1"/>
    <col min="8454" max="8454" width="17" style="2" customWidth="1"/>
    <col min="8455" max="8456" width="19.7109375" style="2" customWidth="1"/>
    <col min="8457" max="8702" width="9.140625" style="2"/>
    <col min="8703" max="8703" width="9.42578125" style="2" customWidth="1"/>
    <col min="8704" max="8704" width="40.42578125" style="2" customWidth="1"/>
    <col min="8705" max="8705" width="28.5703125" style="2" customWidth="1"/>
    <col min="8706" max="8706" width="22.28515625" style="2" customWidth="1"/>
    <col min="8707" max="8707" width="17.85546875" style="2" customWidth="1"/>
    <col min="8708" max="8708" width="17.42578125" style="2" customWidth="1"/>
    <col min="8709" max="8709" width="18" style="2" customWidth="1"/>
    <col min="8710" max="8710" width="17" style="2" customWidth="1"/>
    <col min="8711" max="8712" width="19.7109375" style="2" customWidth="1"/>
    <col min="8713" max="8958" width="9.140625" style="2"/>
    <col min="8959" max="8959" width="9.42578125" style="2" customWidth="1"/>
    <col min="8960" max="8960" width="40.42578125" style="2" customWidth="1"/>
    <col min="8961" max="8961" width="28.5703125" style="2" customWidth="1"/>
    <col min="8962" max="8962" width="22.28515625" style="2" customWidth="1"/>
    <col min="8963" max="8963" width="17.85546875" style="2" customWidth="1"/>
    <col min="8964" max="8964" width="17.42578125" style="2" customWidth="1"/>
    <col min="8965" max="8965" width="18" style="2" customWidth="1"/>
    <col min="8966" max="8966" width="17" style="2" customWidth="1"/>
    <col min="8967" max="8968" width="19.7109375" style="2" customWidth="1"/>
    <col min="8969" max="9214" width="9.140625" style="2"/>
    <col min="9215" max="9215" width="9.42578125" style="2" customWidth="1"/>
    <col min="9216" max="9216" width="40.42578125" style="2" customWidth="1"/>
    <col min="9217" max="9217" width="28.5703125" style="2" customWidth="1"/>
    <col min="9218" max="9218" width="22.28515625" style="2" customWidth="1"/>
    <col min="9219" max="9219" width="17.85546875" style="2" customWidth="1"/>
    <col min="9220" max="9220" width="17.42578125" style="2" customWidth="1"/>
    <col min="9221" max="9221" width="18" style="2" customWidth="1"/>
    <col min="9222" max="9222" width="17" style="2" customWidth="1"/>
    <col min="9223" max="9224" width="19.7109375" style="2" customWidth="1"/>
    <col min="9225" max="9470" width="9.140625" style="2"/>
    <col min="9471" max="9471" width="9.42578125" style="2" customWidth="1"/>
    <col min="9472" max="9472" width="40.42578125" style="2" customWidth="1"/>
    <col min="9473" max="9473" width="28.5703125" style="2" customWidth="1"/>
    <col min="9474" max="9474" width="22.28515625" style="2" customWidth="1"/>
    <col min="9475" max="9475" width="17.85546875" style="2" customWidth="1"/>
    <col min="9476" max="9476" width="17.42578125" style="2" customWidth="1"/>
    <col min="9477" max="9477" width="18" style="2" customWidth="1"/>
    <col min="9478" max="9478" width="17" style="2" customWidth="1"/>
    <col min="9479" max="9480" width="19.7109375" style="2" customWidth="1"/>
    <col min="9481" max="9726" width="9.140625" style="2"/>
    <col min="9727" max="9727" width="9.42578125" style="2" customWidth="1"/>
    <col min="9728" max="9728" width="40.42578125" style="2" customWidth="1"/>
    <col min="9729" max="9729" width="28.5703125" style="2" customWidth="1"/>
    <col min="9730" max="9730" width="22.28515625" style="2" customWidth="1"/>
    <col min="9731" max="9731" width="17.85546875" style="2" customWidth="1"/>
    <col min="9732" max="9732" width="17.42578125" style="2" customWidth="1"/>
    <col min="9733" max="9733" width="18" style="2" customWidth="1"/>
    <col min="9734" max="9734" width="17" style="2" customWidth="1"/>
    <col min="9735" max="9736" width="19.7109375" style="2" customWidth="1"/>
    <col min="9737" max="9982" width="9.140625" style="2"/>
    <col min="9983" max="9983" width="9.42578125" style="2" customWidth="1"/>
    <col min="9984" max="9984" width="40.42578125" style="2" customWidth="1"/>
    <col min="9985" max="9985" width="28.5703125" style="2" customWidth="1"/>
    <col min="9986" max="9986" width="22.28515625" style="2" customWidth="1"/>
    <col min="9987" max="9987" width="17.85546875" style="2" customWidth="1"/>
    <col min="9988" max="9988" width="17.42578125" style="2" customWidth="1"/>
    <col min="9989" max="9989" width="18" style="2" customWidth="1"/>
    <col min="9990" max="9990" width="17" style="2" customWidth="1"/>
    <col min="9991" max="9992" width="19.7109375" style="2" customWidth="1"/>
    <col min="9993" max="10238" width="9.140625" style="2"/>
    <col min="10239" max="10239" width="9.42578125" style="2" customWidth="1"/>
    <col min="10240" max="10240" width="40.42578125" style="2" customWidth="1"/>
    <col min="10241" max="10241" width="28.5703125" style="2" customWidth="1"/>
    <col min="10242" max="10242" width="22.28515625" style="2" customWidth="1"/>
    <col min="10243" max="10243" width="17.85546875" style="2" customWidth="1"/>
    <col min="10244" max="10244" width="17.42578125" style="2" customWidth="1"/>
    <col min="10245" max="10245" width="18" style="2" customWidth="1"/>
    <col min="10246" max="10246" width="17" style="2" customWidth="1"/>
    <col min="10247" max="10248" width="19.7109375" style="2" customWidth="1"/>
    <col min="10249" max="10494" width="9.140625" style="2"/>
    <col min="10495" max="10495" width="9.42578125" style="2" customWidth="1"/>
    <col min="10496" max="10496" width="40.42578125" style="2" customWidth="1"/>
    <col min="10497" max="10497" width="28.5703125" style="2" customWidth="1"/>
    <col min="10498" max="10498" width="22.28515625" style="2" customWidth="1"/>
    <col min="10499" max="10499" width="17.85546875" style="2" customWidth="1"/>
    <col min="10500" max="10500" width="17.42578125" style="2" customWidth="1"/>
    <col min="10501" max="10501" width="18" style="2" customWidth="1"/>
    <col min="10502" max="10502" width="17" style="2" customWidth="1"/>
    <col min="10503" max="10504" width="19.7109375" style="2" customWidth="1"/>
    <col min="10505" max="10750" width="9.140625" style="2"/>
    <col min="10751" max="10751" width="9.42578125" style="2" customWidth="1"/>
    <col min="10752" max="10752" width="40.42578125" style="2" customWidth="1"/>
    <col min="10753" max="10753" width="28.5703125" style="2" customWidth="1"/>
    <col min="10754" max="10754" width="22.28515625" style="2" customWidth="1"/>
    <col min="10755" max="10755" width="17.85546875" style="2" customWidth="1"/>
    <col min="10756" max="10756" width="17.42578125" style="2" customWidth="1"/>
    <col min="10757" max="10757" width="18" style="2" customWidth="1"/>
    <col min="10758" max="10758" width="17" style="2" customWidth="1"/>
    <col min="10759" max="10760" width="19.7109375" style="2" customWidth="1"/>
    <col min="10761" max="11006" width="9.140625" style="2"/>
    <col min="11007" max="11007" width="9.42578125" style="2" customWidth="1"/>
    <col min="11008" max="11008" width="40.42578125" style="2" customWidth="1"/>
    <col min="11009" max="11009" width="28.5703125" style="2" customWidth="1"/>
    <col min="11010" max="11010" width="22.28515625" style="2" customWidth="1"/>
    <col min="11011" max="11011" width="17.85546875" style="2" customWidth="1"/>
    <col min="11012" max="11012" width="17.42578125" style="2" customWidth="1"/>
    <col min="11013" max="11013" width="18" style="2" customWidth="1"/>
    <col min="11014" max="11014" width="17" style="2" customWidth="1"/>
    <col min="11015" max="11016" width="19.7109375" style="2" customWidth="1"/>
    <col min="11017" max="11262" width="9.140625" style="2"/>
    <col min="11263" max="11263" width="9.42578125" style="2" customWidth="1"/>
    <col min="11264" max="11264" width="40.42578125" style="2" customWidth="1"/>
    <col min="11265" max="11265" width="28.5703125" style="2" customWidth="1"/>
    <col min="11266" max="11266" width="22.28515625" style="2" customWidth="1"/>
    <col min="11267" max="11267" width="17.85546875" style="2" customWidth="1"/>
    <col min="11268" max="11268" width="17.42578125" style="2" customWidth="1"/>
    <col min="11269" max="11269" width="18" style="2" customWidth="1"/>
    <col min="11270" max="11270" width="17" style="2" customWidth="1"/>
    <col min="11271" max="11272" width="19.7109375" style="2" customWidth="1"/>
    <col min="11273" max="11518" width="9.140625" style="2"/>
    <col min="11519" max="11519" width="9.42578125" style="2" customWidth="1"/>
    <col min="11520" max="11520" width="40.42578125" style="2" customWidth="1"/>
    <col min="11521" max="11521" width="28.5703125" style="2" customWidth="1"/>
    <col min="11522" max="11522" width="22.28515625" style="2" customWidth="1"/>
    <col min="11523" max="11523" width="17.85546875" style="2" customWidth="1"/>
    <col min="11524" max="11524" width="17.42578125" style="2" customWidth="1"/>
    <col min="11525" max="11525" width="18" style="2" customWidth="1"/>
    <col min="11526" max="11526" width="17" style="2" customWidth="1"/>
    <col min="11527" max="11528" width="19.7109375" style="2" customWidth="1"/>
    <col min="11529" max="11774" width="9.140625" style="2"/>
    <col min="11775" max="11775" width="9.42578125" style="2" customWidth="1"/>
    <col min="11776" max="11776" width="40.42578125" style="2" customWidth="1"/>
    <col min="11777" max="11777" width="28.5703125" style="2" customWidth="1"/>
    <col min="11778" max="11778" width="22.28515625" style="2" customWidth="1"/>
    <col min="11779" max="11779" width="17.85546875" style="2" customWidth="1"/>
    <col min="11780" max="11780" width="17.42578125" style="2" customWidth="1"/>
    <col min="11781" max="11781" width="18" style="2" customWidth="1"/>
    <col min="11782" max="11782" width="17" style="2" customWidth="1"/>
    <col min="11783" max="11784" width="19.7109375" style="2" customWidth="1"/>
    <col min="11785" max="12030" width="9.140625" style="2"/>
    <col min="12031" max="12031" width="9.42578125" style="2" customWidth="1"/>
    <col min="12032" max="12032" width="40.42578125" style="2" customWidth="1"/>
    <col min="12033" max="12033" width="28.5703125" style="2" customWidth="1"/>
    <col min="12034" max="12034" width="22.28515625" style="2" customWidth="1"/>
    <col min="12035" max="12035" width="17.85546875" style="2" customWidth="1"/>
    <col min="12036" max="12036" width="17.42578125" style="2" customWidth="1"/>
    <col min="12037" max="12037" width="18" style="2" customWidth="1"/>
    <col min="12038" max="12038" width="17" style="2" customWidth="1"/>
    <col min="12039" max="12040" width="19.7109375" style="2" customWidth="1"/>
    <col min="12041" max="12286" width="9.140625" style="2"/>
    <col min="12287" max="12287" width="9.42578125" style="2" customWidth="1"/>
    <col min="12288" max="12288" width="40.42578125" style="2" customWidth="1"/>
    <col min="12289" max="12289" width="28.5703125" style="2" customWidth="1"/>
    <col min="12290" max="12290" width="22.28515625" style="2" customWidth="1"/>
    <col min="12291" max="12291" width="17.85546875" style="2" customWidth="1"/>
    <col min="12292" max="12292" width="17.42578125" style="2" customWidth="1"/>
    <col min="12293" max="12293" width="18" style="2" customWidth="1"/>
    <col min="12294" max="12294" width="17" style="2" customWidth="1"/>
    <col min="12295" max="12296" width="19.7109375" style="2" customWidth="1"/>
    <col min="12297" max="12542" width="9.140625" style="2"/>
    <col min="12543" max="12543" width="9.42578125" style="2" customWidth="1"/>
    <col min="12544" max="12544" width="40.42578125" style="2" customWidth="1"/>
    <col min="12545" max="12545" width="28.5703125" style="2" customWidth="1"/>
    <col min="12546" max="12546" width="22.28515625" style="2" customWidth="1"/>
    <col min="12547" max="12547" width="17.85546875" style="2" customWidth="1"/>
    <col min="12548" max="12548" width="17.42578125" style="2" customWidth="1"/>
    <col min="12549" max="12549" width="18" style="2" customWidth="1"/>
    <col min="12550" max="12550" width="17" style="2" customWidth="1"/>
    <col min="12551" max="12552" width="19.7109375" style="2" customWidth="1"/>
    <col min="12553" max="12798" width="9.140625" style="2"/>
    <col min="12799" max="12799" width="9.42578125" style="2" customWidth="1"/>
    <col min="12800" max="12800" width="40.42578125" style="2" customWidth="1"/>
    <col min="12801" max="12801" width="28.5703125" style="2" customWidth="1"/>
    <col min="12802" max="12802" width="22.28515625" style="2" customWidth="1"/>
    <col min="12803" max="12803" width="17.85546875" style="2" customWidth="1"/>
    <col min="12804" max="12804" width="17.42578125" style="2" customWidth="1"/>
    <col min="12805" max="12805" width="18" style="2" customWidth="1"/>
    <col min="12806" max="12806" width="17" style="2" customWidth="1"/>
    <col min="12807" max="12808" width="19.7109375" style="2" customWidth="1"/>
    <col min="12809" max="13054" width="9.140625" style="2"/>
    <col min="13055" max="13055" width="9.42578125" style="2" customWidth="1"/>
    <col min="13056" max="13056" width="40.42578125" style="2" customWidth="1"/>
    <col min="13057" max="13057" width="28.5703125" style="2" customWidth="1"/>
    <col min="13058" max="13058" width="22.28515625" style="2" customWidth="1"/>
    <col min="13059" max="13059" width="17.85546875" style="2" customWidth="1"/>
    <col min="13060" max="13060" width="17.42578125" style="2" customWidth="1"/>
    <col min="13061" max="13061" width="18" style="2" customWidth="1"/>
    <col min="13062" max="13062" width="17" style="2" customWidth="1"/>
    <col min="13063" max="13064" width="19.7109375" style="2" customWidth="1"/>
    <col min="13065" max="13310" width="9.140625" style="2"/>
    <col min="13311" max="13311" width="9.42578125" style="2" customWidth="1"/>
    <col min="13312" max="13312" width="40.42578125" style="2" customWidth="1"/>
    <col min="13313" max="13313" width="28.5703125" style="2" customWidth="1"/>
    <col min="13314" max="13314" width="22.28515625" style="2" customWidth="1"/>
    <col min="13315" max="13315" width="17.85546875" style="2" customWidth="1"/>
    <col min="13316" max="13316" width="17.42578125" style="2" customWidth="1"/>
    <col min="13317" max="13317" width="18" style="2" customWidth="1"/>
    <col min="13318" max="13318" width="17" style="2" customWidth="1"/>
    <col min="13319" max="13320" width="19.7109375" style="2" customWidth="1"/>
    <col min="13321" max="13566" width="9.140625" style="2"/>
    <col min="13567" max="13567" width="9.42578125" style="2" customWidth="1"/>
    <col min="13568" max="13568" width="40.42578125" style="2" customWidth="1"/>
    <col min="13569" max="13569" width="28.5703125" style="2" customWidth="1"/>
    <col min="13570" max="13570" width="22.28515625" style="2" customWidth="1"/>
    <col min="13571" max="13571" width="17.85546875" style="2" customWidth="1"/>
    <col min="13572" max="13572" width="17.42578125" style="2" customWidth="1"/>
    <col min="13573" max="13573" width="18" style="2" customWidth="1"/>
    <col min="13574" max="13574" width="17" style="2" customWidth="1"/>
    <col min="13575" max="13576" width="19.7109375" style="2" customWidth="1"/>
    <col min="13577" max="13822" width="9.140625" style="2"/>
    <col min="13823" max="13823" width="9.42578125" style="2" customWidth="1"/>
    <col min="13824" max="13824" width="40.42578125" style="2" customWidth="1"/>
    <col min="13825" max="13825" width="28.5703125" style="2" customWidth="1"/>
    <col min="13826" max="13826" width="22.28515625" style="2" customWidth="1"/>
    <col min="13827" max="13827" width="17.85546875" style="2" customWidth="1"/>
    <col min="13828" max="13828" width="17.42578125" style="2" customWidth="1"/>
    <col min="13829" max="13829" width="18" style="2" customWidth="1"/>
    <col min="13830" max="13830" width="17" style="2" customWidth="1"/>
    <col min="13831" max="13832" width="19.7109375" style="2" customWidth="1"/>
    <col min="13833" max="14078" width="9.140625" style="2"/>
    <col min="14079" max="14079" width="9.42578125" style="2" customWidth="1"/>
    <col min="14080" max="14080" width="40.42578125" style="2" customWidth="1"/>
    <col min="14081" max="14081" width="28.5703125" style="2" customWidth="1"/>
    <col min="14082" max="14082" width="22.28515625" style="2" customWidth="1"/>
    <col min="14083" max="14083" width="17.85546875" style="2" customWidth="1"/>
    <col min="14084" max="14084" width="17.42578125" style="2" customWidth="1"/>
    <col min="14085" max="14085" width="18" style="2" customWidth="1"/>
    <col min="14086" max="14086" width="17" style="2" customWidth="1"/>
    <col min="14087" max="14088" width="19.7109375" style="2" customWidth="1"/>
    <col min="14089" max="14334" width="9.140625" style="2"/>
    <col min="14335" max="14335" width="9.42578125" style="2" customWidth="1"/>
    <col min="14336" max="14336" width="40.42578125" style="2" customWidth="1"/>
    <col min="14337" max="14337" width="28.5703125" style="2" customWidth="1"/>
    <col min="14338" max="14338" width="22.28515625" style="2" customWidth="1"/>
    <col min="14339" max="14339" width="17.85546875" style="2" customWidth="1"/>
    <col min="14340" max="14340" width="17.42578125" style="2" customWidth="1"/>
    <col min="14341" max="14341" width="18" style="2" customWidth="1"/>
    <col min="14342" max="14342" width="17" style="2" customWidth="1"/>
    <col min="14343" max="14344" width="19.7109375" style="2" customWidth="1"/>
    <col min="14345" max="14590" width="9.140625" style="2"/>
    <col min="14591" max="14591" width="9.42578125" style="2" customWidth="1"/>
    <col min="14592" max="14592" width="40.42578125" style="2" customWidth="1"/>
    <col min="14593" max="14593" width="28.5703125" style="2" customWidth="1"/>
    <col min="14594" max="14594" width="22.28515625" style="2" customWidth="1"/>
    <col min="14595" max="14595" width="17.85546875" style="2" customWidth="1"/>
    <col min="14596" max="14596" width="17.42578125" style="2" customWidth="1"/>
    <col min="14597" max="14597" width="18" style="2" customWidth="1"/>
    <col min="14598" max="14598" width="17" style="2" customWidth="1"/>
    <col min="14599" max="14600" width="19.7109375" style="2" customWidth="1"/>
    <col min="14601" max="14846" width="9.140625" style="2"/>
    <col min="14847" max="14847" width="9.42578125" style="2" customWidth="1"/>
    <col min="14848" max="14848" width="40.42578125" style="2" customWidth="1"/>
    <col min="14849" max="14849" width="28.5703125" style="2" customWidth="1"/>
    <col min="14850" max="14850" width="22.28515625" style="2" customWidth="1"/>
    <col min="14851" max="14851" width="17.85546875" style="2" customWidth="1"/>
    <col min="14852" max="14852" width="17.42578125" style="2" customWidth="1"/>
    <col min="14853" max="14853" width="18" style="2" customWidth="1"/>
    <col min="14854" max="14854" width="17" style="2" customWidth="1"/>
    <col min="14855" max="14856" width="19.7109375" style="2" customWidth="1"/>
    <col min="14857" max="15102" width="9.140625" style="2"/>
    <col min="15103" max="15103" width="9.42578125" style="2" customWidth="1"/>
    <col min="15104" max="15104" width="40.42578125" style="2" customWidth="1"/>
    <col min="15105" max="15105" width="28.5703125" style="2" customWidth="1"/>
    <col min="15106" max="15106" width="22.28515625" style="2" customWidth="1"/>
    <col min="15107" max="15107" width="17.85546875" style="2" customWidth="1"/>
    <col min="15108" max="15108" width="17.42578125" style="2" customWidth="1"/>
    <col min="15109" max="15109" width="18" style="2" customWidth="1"/>
    <col min="15110" max="15110" width="17" style="2" customWidth="1"/>
    <col min="15111" max="15112" width="19.7109375" style="2" customWidth="1"/>
    <col min="15113" max="15358" width="9.140625" style="2"/>
    <col min="15359" max="15359" width="9.42578125" style="2" customWidth="1"/>
    <col min="15360" max="15360" width="40.42578125" style="2" customWidth="1"/>
    <col min="15361" max="15361" width="28.5703125" style="2" customWidth="1"/>
    <col min="15362" max="15362" width="22.28515625" style="2" customWidth="1"/>
    <col min="15363" max="15363" width="17.85546875" style="2" customWidth="1"/>
    <col min="15364" max="15364" width="17.42578125" style="2" customWidth="1"/>
    <col min="15365" max="15365" width="18" style="2" customWidth="1"/>
    <col min="15366" max="15366" width="17" style="2" customWidth="1"/>
    <col min="15367" max="15368" width="19.7109375" style="2" customWidth="1"/>
    <col min="15369" max="15614" width="9.140625" style="2"/>
    <col min="15615" max="15615" width="9.42578125" style="2" customWidth="1"/>
    <col min="15616" max="15616" width="40.42578125" style="2" customWidth="1"/>
    <col min="15617" max="15617" width="28.5703125" style="2" customWidth="1"/>
    <col min="15618" max="15618" width="22.28515625" style="2" customWidth="1"/>
    <col min="15619" max="15619" width="17.85546875" style="2" customWidth="1"/>
    <col min="15620" max="15620" width="17.42578125" style="2" customWidth="1"/>
    <col min="15621" max="15621" width="18" style="2" customWidth="1"/>
    <col min="15622" max="15622" width="17" style="2" customWidth="1"/>
    <col min="15623" max="15624" width="19.7109375" style="2" customWidth="1"/>
    <col min="15625" max="15870" width="9.140625" style="2"/>
    <col min="15871" max="15871" width="9.42578125" style="2" customWidth="1"/>
    <col min="15872" max="15872" width="40.42578125" style="2" customWidth="1"/>
    <col min="15873" max="15873" width="28.5703125" style="2" customWidth="1"/>
    <col min="15874" max="15874" width="22.28515625" style="2" customWidth="1"/>
    <col min="15875" max="15875" width="17.85546875" style="2" customWidth="1"/>
    <col min="15876" max="15876" width="17.42578125" style="2" customWidth="1"/>
    <col min="15877" max="15877" width="18" style="2" customWidth="1"/>
    <col min="15878" max="15878" width="17" style="2" customWidth="1"/>
    <col min="15879" max="15880" width="19.7109375" style="2" customWidth="1"/>
    <col min="15881" max="16126" width="9.140625" style="2"/>
    <col min="16127" max="16127" width="9.42578125" style="2" customWidth="1"/>
    <col min="16128" max="16128" width="40.42578125" style="2" customWidth="1"/>
    <col min="16129" max="16129" width="28.5703125" style="2" customWidth="1"/>
    <col min="16130" max="16130" width="22.28515625" style="2" customWidth="1"/>
    <col min="16131" max="16131" width="17.85546875" style="2" customWidth="1"/>
    <col min="16132" max="16132" width="17.42578125" style="2" customWidth="1"/>
    <col min="16133" max="16133" width="18" style="2" customWidth="1"/>
    <col min="16134" max="16134" width="17" style="2" customWidth="1"/>
    <col min="16135" max="16136" width="19.7109375" style="2" customWidth="1"/>
    <col min="16137" max="16384" width="9.140625" style="2"/>
  </cols>
  <sheetData>
    <row r="1" spans="2:15" ht="24" customHeight="1" x14ac:dyDescent="0.25">
      <c r="H1" s="15"/>
      <c r="I1" s="15"/>
      <c r="J1" s="15"/>
      <c r="K1" s="16" t="s">
        <v>0</v>
      </c>
      <c r="N1" s="14"/>
    </row>
    <row r="2" spans="2:15" ht="60" customHeight="1" x14ac:dyDescent="0.2">
      <c r="B2" s="33" t="s">
        <v>22</v>
      </c>
      <c r="C2" s="33"/>
      <c r="D2" s="33"/>
      <c r="E2" s="33"/>
      <c r="F2" s="33"/>
      <c r="G2" s="33"/>
      <c r="H2" s="33"/>
      <c r="I2" s="33"/>
      <c r="J2" s="33"/>
      <c r="K2" s="33"/>
      <c r="N2" s="14"/>
    </row>
    <row r="3" spans="2:15" s="9" customFormat="1" x14ac:dyDescent="0.2">
      <c r="B3" s="25" t="s">
        <v>1</v>
      </c>
      <c r="C3" s="23" t="s">
        <v>23</v>
      </c>
      <c r="D3" s="23" t="s">
        <v>3</v>
      </c>
      <c r="E3" s="25" t="s">
        <v>2</v>
      </c>
      <c r="F3" s="25" t="s">
        <v>24</v>
      </c>
      <c r="G3" s="25"/>
      <c r="H3" s="25"/>
      <c r="I3" s="25"/>
      <c r="J3" s="25"/>
      <c r="K3" s="25"/>
      <c r="N3" s="17"/>
      <c r="O3" s="2"/>
    </row>
    <row r="4" spans="2:15" s="9" customFormat="1" ht="12.75" customHeight="1" x14ac:dyDescent="0.2">
      <c r="B4" s="25"/>
      <c r="C4" s="24"/>
      <c r="D4" s="24"/>
      <c r="E4" s="25"/>
      <c r="F4" s="35" t="s">
        <v>25</v>
      </c>
      <c r="G4" s="36"/>
      <c r="H4" s="36"/>
      <c r="I4" s="36"/>
      <c r="J4" s="36"/>
      <c r="K4" s="37"/>
      <c r="N4" s="17"/>
      <c r="O4" s="2"/>
    </row>
    <row r="5" spans="2:15" s="9" customFormat="1" x14ac:dyDescent="0.2">
      <c r="B5" s="25"/>
      <c r="C5" s="34"/>
      <c r="D5" s="34"/>
      <c r="E5" s="25"/>
      <c r="F5" s="12">
        <v>2026</v>
      </c>
      <c r="G5" s="12">
        <v>2027</v>
      </c>
      <c r="H5" s="12">
        <v>2028</v>
      </c>
      <c r="I5" s="12">
        <v>2029</v>
      </c>
      <c r="J5" s="12">
        <v>2030</v>
      </c>
      <c r="K5" s="12">
        <v>2031</v>
      </c>
      <c r="N5" s="17"/>
      <c r="O5" s="2"/>
    </row>
    <row r="6" spans="2:15" x14ac:dyDescent="0.2">
      <c r="B6" s="3">
        <v>1</v>
      </c>
      <c r="C6" s="3">
        <v>2</v>
      </c>
      <c r="D6" s="3"/>
      <c r="E6" s="3">
        <v>3</v>
      </c>
      <c r="F6" s="3">
        <v>5</v>
      </c>
      <c r="G6" s="3">
        <v>6</v>
      </c>
      <c r="H6" s="3">
        <v>7</v>
      </c>
      <c r="I6" s="12">
        <v>8</v>
      </c>
      <c r="J6" s="3">
        <v>9</v>
      </c>
      <c r="K6" s="3">
        <v>10</v>
      </c>
      <c r="N6" s="14"/>
    </row>
    <row r="7" spans="2:15" s="9" customFormat="1" ht="31.5" customHeight="1" x14ac:dyDescent="0.2">
      <c r="B7" s="29" t="s">
        <v>4</v>
      </c>
      <c r="C7" s="30"/>
      <c r="D7" s="27" t="s">
        <v>5</v>
      </c>
      <c r="E7" s="18" t="s">
        <v>15</v>
      </c>
      <c r="F7" s="19">
        <f>SUM(F8:F10)</f>
        <v>97815144.75</v>
      </c>
      <c r="G7" s="19">
        <f>SUM(G8:G10)</f>
        <v>113758218.87</v>
      </c>
      <c r="H7" s="19">
        <f t="shared" ref="H7:K7" si="0">SUM(H8:H10)</f>
        <v>110905952.2</v>
      </c>
      <c r="I7" s="19">
        <f t="shared" si="0"/>
        <v>114530202.2</v>
      </c>
      <c r="J7" s="19">
        <f t="shared" si="0"/>
        <v>114530202.2</v>
      </c>
      <c r="K7" s="19">
        <f t="shared" si="0"/>
        <v>114530202.2</v>
      </c>
      <c r="N7" s="17"/>
      <c r="O7" s="2"/>
    </row>
    <row r="8" spans="2:15" s="9" customFormat="1" ht="31.5" customHeight="1" x14ac:dyDescent="0.2">
      <c r="B8" s="31"/>
      <c r="C8" s="32"/>
      <c r="D8" s="28"/>
      <c r="E8" s="18" t="s">
        <v>19</v>
      </c>
      <c r="F8" s="4">
        <f t="shared" ref="F8:F10" si="1">F12+F16+F20+F24+F28</f>
        <v>0</v>
      </c>
      <c r="G8" s="4">
        <f>G12+G16+G20+G24+G28+G32</f>
        <v>0</v>
      </c>
      <c r="H8" s="4">
        <f t="shared" ref="H8:K8" si="2">H12+H16+H20+H24+H28+H32</f>
        <v>0</v>
      </c>
      <c r="I8" s="4">
        <f t="shared" si="2"/>
        <v>0</v>
      </c>
      <c r="J8" s="4">
        <f t="shared" si="2"/>
        <v>0</v>
      </c>
      <c r="K8" s="4">
        <f t="shared" si="2"/>
        <v>0</v>
      </c>
      <c r="N8" s="17"/>
      <c r="O8" s="2"/>
    </row>
    <row r="9" spans="2:15" s="9" customFormat="1" ht="31.5" customHeight="1" x14ac:dyDescent="0.2">
      <c r="B9" s="31"/>
      <c r="C9" s="32"/>
      <c r="D9" s="28"/>
      <c r="E9" s="18" t="s">
        <v>20</v>
      </c>
      <c r="F9" s="4">
        <f t="shared" si="1"/>
        <v>0</v>
      </c>
      <c r="G9" s="4">
        <f>G13+G17+G21+G25+G29+G33</f>
        <v>0</v>
      </c>
      <c r="H9" s="4">
        <f t="shared" ref="H9:K9" si="3">H13+H17+H21+H25+H29+H33</f>
        <v>0</v>
      </c>
      <c r="I9" s="4">
        <f t="shared" si="3"/>
        <v>0</v>
      </c>
      <c r="J9" s="4">
        <f t="shared" si="3"/>
        <v>0</v>
      </c>
      <c r="K9" s="4">
        <f t="shared" si="3"/>
        <v>0</v>
      </c>
      <c r="N9" s="17"/>
      <c r="O9" s="2"/>
    </row>
    <row r="10" spans="2:15" s="9" customFormat="1" ht="31.5" customHeight="1" x14ac:dyDescent="0.2">
      <c r="B10" s="31"/>
      <c r="C10" s="32"/>
      <c r="D10" s="28"/>
      <c r="E10" s="18" t="s">
        <v>21</v>
      </c>
      <c r="F10" s="4">
        <f t="shared" si="1"/>
        <v>97815144.75</v>
      </c>
      <c r="G10" s="4">
        <f>G14+G18+G22+G26+G30+G34</f>
        <v>113758218.87</v>
      </c>
      <c r="H10" s="4">
        <f t="shared" ref="H10:K10" si="4">H14+H18+H22+H26+H30+H34</f>
        <v>110905952.2</v>
      </c>
      <c r="I10" s="4">
        <f t="shared" si="4"/>
        <v>114530202.2</v>
      </c>
      <c r="J10" s="4">
        <f t="shared" si="4"/>
        <v>114530202.2</v>
      </c>
      <c r="K10" s="4">
        <f t="shared" si="4"/>
        <v>114530202.2</v>
      </c>
      <c r="N10" s="17"/>
      <c r="O10" s="2"/>
    </row>
    <row r="11" spans="2:15" s="9" customFormat="1" ht="19.5" customHeight="1" x14ac:dyDescent="0.2">
      <c r="B11" s="23" t="s">
        <v>8</v>
      </c>
      <c r="C11" s="27" t="s">
        <v>26</v>
      </c>
      <c r="D11" s="27" t="s">
        <v>5</v>
      </c>
      <c r="E11" s="20" t="s">
        <v>15</v>
      </c>
      <c r="F11" s="5">
        <f t="shared" ref="F11:K11" si="5">SUM(F12:F14)</f>
        <v>77105379.25</v>
      </c>
      <c r="G11" s="5">
        <f t="shared" si="5"/>
        <v>80000000</v>
      </c>
      <c r="H11" s="5">
        <f t="shared" si="5"/>
        <v>80000000</v>
      </c>
      <c r="I11" s="5">
        <f t="shared" si="5"/>
        <v>80000000</v>
      </c>
      <c r="J11" s="5">
        <f t="shared" si="5"/>
        <v>80000000</v>
      </c>
      <c r="K11" s="5">
        <f t="shared" si="5"/>
        <v>80000000</v>
      </c>
      <c r="N11" s="17"/>
      <c r="O11" s="2"/>
    </row>
    <row r="12" spans="2:15" s="9" customFormat="1" ht="19.5" customHeight="1" x14ac:dyDescent="0.2">
      <c r="B12" s="24"/>
      <c r="C12" s="24"/>
      <c r="D12" s="28"/>
      <c r="E12" s="1" t="s">
        <v>16</v>
      </c>
      <c r="F12" s="13">
        <v>0</v>
      </c>
      <c r="G12" s="13">
        <v>0</v>
      </c>
      <c r="H12" s="13">
        <v>0</v>
      </c>
      <c r="I12" s="13">
        <f t="shared" ref="I12:K13" si="6">I24</f>
        <v>0</v>
      </c>
      <c r="J12" s="13">
        <f t="shared" si="6"/>
        <v>0</v>
      </c>
      <c r="K12" s="13">
        <f t="shared" si="6"/>
        <v>0</v>
      </c>
      <c r="N12" s="6"/>
      <c r="O12" s="21"/>
    </row>
    <row r="13" spans="2:15" s="9" customFormat="1" ht="19.5" customHeight="1" x14ac:dyDescent="0.2">
      <c r="B13" s="24"/>
      <c r="C13" s="24"/>
      <c r="D13" s="28"/>
      <c r="E13" s="1" t="s">
        <v>17</v>
      </c>
      <c r="F13" s="13">
        <v>0</v>
      </c>
      <c r="G13" s="13">
        <v>0</v>
      </c>
      <c r="H13" s="13">
        <f>H25</f>
        <v>0</v>
      </c>
      <c r="I13" s="13">
        <f t="shared" si="6"/>
        <v>0</v>
      </c>
      <c r="J13" s="13">
        <f t="shared" si="6"/>
        <v>0</v>
      </c>
      <c r="K13" s="13">
        <f t="shared" si="6"/>
        <v>0</v>
      </c>
      <c r="N13" s="6"/>
      <c r="O13" s="2"/>
    </row>
    <row r="14" spans="2:15" s="9" customFormat="1" ht="19.5" customHeight="1" x14ac:dyDescent="0.2">
      <c r="B14" s="24"/>
      <c r="C14" s="24"/>
      <c r="D14" s="28"/>
      <c r="E14" s="1" t="s">
        <v>18</v>
      </c>
      <c r="F14" s="13">
        <v>77105379.25</v>
      </c>
      <c r="G14" s="13">
        <v>80000000</v>
      </c>
      <c r="H14" s="13">
        <v>80000000</v>
      </c>
      <c r="I14" s="13">
        <v>80000000</v>
      </c>
      <c r="J14" s="13">
        <v>80000000</v>
      </c>
      <c r="K14" s="13">
        <v>80000000</v>
      </c>
      <c r="N14" s="6"/>
      <c r="O14" s="2"/>
    </row>
    <row r="15" spans="2:15" s="9" customFormat="1" ht="16.5" customHeight="1" x14ac:dyDescent="0.2">
      <c r="B15" s="23" t="s">
        <v>7</v>
      </c>
      <c r="C15" s="27" t="s">
        <v>6</v>
      </c>
      <c r="D15" s="27" t="s">
        <v>9</v>
      </c>
      <c r="E15" s="1" t="s">
        <v>15</v>
      </c>
      <c r="F15" s="5">
        <f t="shared" ref="F15:K15" si="7">SUM(F16:F18)</f>
        <v>16499090.550000001</v>
      </c>
      <c r="G15" s="5">
        <f t="shared" si="7"/>
        <v>28400000</v>
      </c>
      <c r="H15" s="5">
        <f t="shared" si="7"/>
        <v>25600000</v>
      </c>
      <c r="I15" s="5">
        <f t="shared" si="7"/>
        <v>25600000</v>
      </c>
      <c r="J15" s="5">
        <f t="shared" si="7"/>
        <v>25600000</v>
      </c>
      <c r="K15" s="5">
        <f t="shared" si="7"/>
        <v>25600000</v>
      </c>
      <c r="L15" s="2"/>
      <c r="N15" s="6"/>
      <c r="O15" s="2"/>
    </row>
    <row r="16" spans="2:15" s="9" customFormat="1" ht="16.5" customHeight="1" x14ac:dyDescent="0.2">
      <c r="B16" s="24"/>
      <c r="C16" s="24"/>
      <c r="D16" s="28"/>
      <c r="E16" s="1" t="s">
        <v>16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2"/>
      <c r="N16" s="6"/>
      <c r="O16" s="2"/>
    </row>
    <row r="17" spans="2:15" s="9" customFormat="1" ht="16.5" customHeight="1" x14ac:dyDescent="0.2">
      <c r="B17" s="24"/>
      <c r="C17" s="24"/>
      <c r="D17" s="28"/>
      <c r="E17" s="1" t="s">
        <v>17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2"/>
      <c r="N17" s="6"/>
      <c r="O17" s="2"/>
    </row>
    <row r="18" spans="2:15" s="9" customFormat="1" ht="16.5" customHeight="1" x14ac:dyDescent="0.2">
      <c r="B18" s="24"/>
      <c r="C18" s="24"/>
      <c r="D18" s="28"/>
      <c r="E18" s="1" t="s">
        <v>18</v>
      </c>
      <c r="F18" s="13">
        <v>16499090.550000001</v>
      </c>
      <c r="G18" s="13">
        <v>28400000</v>
      </c>
      <c r="H18" s="13">
        <v>25600000</v>
      </c>
      <c r="I18" s="13">
        <v>25600000</v>
      </c>
      <c r="J18" s="13">
        <v>25600000</v>
      </c>
      <c r="K18" s="13">
        <v>25600000</v>
      </c>
      <c r="L18" s="2"/>
      <c r="N18" s="6"/>
      <c r="O18" s="22"/>
    </row>
    <row r="19" spans="2:15" s="9" customFormat="1" ht="16.5" customHeight="1" x14ac:dyDescent="0.2">
      <c r="B19" s="23" t="s">
        <v>10</v>
      </c>
      <c r="C19" s="27" t="s">
        <v>12</v>
      </c>
      <c r="D19" s="27" t="s">
        <v>9</v>
      </c>
      <c r="E19" s="1" t="s">
        <v>15</v>
      </c>
      <c r="F19" s="5">
        <f t="shared" ref="F19:K19" si="8">SUM(F20:F22)</f>
        <v>2699994.95</v>
      </c>
      <c r="G19" s="5">
        <f t="shared" si="8"/>
        <v>3086966.62</v>
      </c>
      <c r="H19" s="5">
        <f t="shared" si="8"/>
        <v>3000000</v>
      </c>
      <c r="I19" s="5">
        <f t="shared" si="8"/>
        <v>3000000</v>
      </c>
      <c r="J19" s="5">
        <f t="shared" si="8"/>
        <v>3000000</v>
      </c>
      <c r="K19" s="5">
        <f t="shared" si="8"/>
        <v>3000000</v>
      </c>
      <c r="N19" s="6"/>
      <c r="O19" s="2"/>
    </row>
    <row r="20" spans="2:15" s="9" customFormat="1" ht="16.5" customHeight="1" x14ac:dyDescent="0.2">
      <c r="B20" s="24"/>
      <c r="C20" s="24"/>
      <c r="D20" s="28"/>
      <c r="E20" s="1" t="s">
        <v>16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N20" s="6"/>
      <c r="O20" s="2"/>
    </row>
    <row r="21" spans="2:15" s="9" customFormat="1" ht="16.5" customHeight="1" x14ac:dyDescent="0.2">
      <c r="B21" s="24"/>
      <c r="C21" s="24"/>
      <c r="D21" s="28"/>
      <c r="E21" s="1" t="s">
        <v>17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N21" s="6"/>
      <c r="O21" s="2"/>
    </row>
    <row r="22" spans="2:15" s="9" customFormat="1" ht="16.5" customHeight="1" x14ac:dyDescent="0.2">
      <c r="B22" s="24"/>
      <c r="C22" s="24"/>
      <c r="D22" s="28"/>
      <c r="E22" s="1" t="s">
        <v>18</v>
      </c>
      <c r="F22" s="13">
        <v>2699994.95</v>
      </c>
      <c r="G22" s="13">
        <v>3086966.62</v>
      </c>
      <c r="H22" s="13">
        <v>3000000</v>
      </c>
      <c r="I22" s="13">
        <v>3000000</v>
      </c>
      <c r="J22" s="13">
        <v>3000000</v>
      </c>
      <c r="K22" s="13">
        <v>3000000</v>
      </c>
      <c r="N22" s="6"/>
      <c r="O22" s="2"/>
    </row>
    <row r="23" spans="2:15" s="9" customFormat="1" ht="16.5" customHeight="1" x14ac:dyDescent="0.2">
      <c r="B23" s="25" t="s">
        <v>11</v>
      </c>
      <c r="C23" s="26" t="s">
        <v>14</v>
      </c>
      <c r="D23" s="26" t="s">
        <v>9</v>
      </c>
      <c r="E23" s="1" t="s">
        <v>15</v>
      </c>
      <c r="F23" s="5">
        <f t="shared" ref="F23:K23" si="9">SUM(F24:F26)</f>
        <v>1510680</v>
      </c>
      <c r="G23" s="5">
        <f t="shared" si="9"/>
        <v>1180828.3999999999</v>
      </c>
      <c r="H23" s="5">
        <f t="shared" si="9"/>
        <v>0</v>
      </c>
      <c r="I23" s="5">
        <f t="shared" si="9"/>
        <v>3624250</v>
      </c>
      <c r="J23" s="5">
        <f t="shared" si="9"/>
        <v>3624250</v>
      </c>
      <c r="K23" s="5">
        <f t="shared" si="9"/>
        <v>3624250</v>
      </c>
      <c r="N23" s="6"/>
      <c r="O23" s="2"/>
    </row>
    <row r="24" spans="2:15" s="9" customFormat="1" ht="16.5" customHeight="1" x14ac:dyDescent="0.2">
      <c r="B24" s="25"/>
      <c r="C24" s="25"/>
      <c r="D24" s="26"/>
      <c r="E24" s="1" t="s">
        <v>16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N24" s="6"/>
      <c r="O24" s="2"/>
    </row>
    <row r="25" spans="2:15" s="9" customFormat="1" ht="16.5" customHeight="1" x14ac:dyDescent="0.2">
      <c r="B25" s="25"/>
      <c r="C25" s="25"/>
      <c r="D25" s="26"/>
      <c r="E25" s="1" t="s">
        <v>17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N25" s="6"/>
      <c r="O25" s="2"/>
    </row>
    <row r="26" spans="2:15" s="9" customFormat="1" ht="16.5" customHeight="1" x14ac:dyDescent="0.2">
      <c r="B26" s="25"/>
      <c r="C26" s="25"/>
      <c r="D26" s="26"/>
      <c r="E26" s="1" t="s">
        <v>18</v>
      </c>
      <c r="F26" s="13">
        <v>1510680</v>
      </c>
      <c r="G26" s="13">
        <v>1180828.3999999999</v>
      </c>
      <c r="H26" s="13">
        <v>0</v>
      </c>
      <c r="I26" s="13">
        <v>3624250</v>
      </c>
      <c r="J26" s="13">
        <v>3624250</v>
      </c>
      <c r="K26" s="13">
        <v>3624250</v>
      </c>
      <c r="N26" s="6"/>
      <c r="O26" s="21"/>
    </row>
    <row r="27" spans="2:15" s="9" customFormat="1" ht="16.5" customHeight="1" x14ac:dyDescent="0.2">
      <c r="B27" s="25" t="s">
        <v>13</v>
      </c>
      <c r="C27" s="26" t="s">
        <v>27</v>
      </c>
      <c r="D27" s="26" t="s">
        <v>9</v>
      </c>
      <c r="E27" s="1" t="s">
        <v>15</v>
      </c>
      <c r="F27" s="5">
        <f t="shared" ref="F27" si="10">SUM(F28:F30)</f>
        <v>0</v>
      </c>
      <c r="G27" s="5">
        <f t="shared" ref="G27" si="11">SUM(G28:G30)</f>
        <v>0</v>
      </c>
      <c r="H27" s="5">
        <f t="shared" ref="H27" si="12">SUM(H28:H30)</f>
        <v>0</v>
      </c>
      <c r="I27" s="5">
        <f t="shared" ref="I27" si="13">SUM(I28:I30)</f>
        <v>0</v>
      </c>
      <c r="J27" s="5">
        <f t="shared" ref="J27" si="14">SUM(J28:J30)</f>
        <v>0</v>
      </c>
      <c r="K27" s="5">
        <f t="shared" ref="K27" si="15">SUM(K28:K30)</f>
        <v>0</v>
      </c>
      <c r="N27" s="6"/>
      <c r="O27" s="2"/>
    </row>
    <row r="28" spans="2:15" s="9" customFormat="1" ht="16.5" customHeight="1" x14ac:dyDescent="0.2">
      <c r="B28" s="25"/>
      <c r="C28" s="25"/>
      <c r="D28" s="26"/>
      <c r="E28" s="1" t="s">
        <v>16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N28" s="6"/>
      <c r="O28" s="2"/>
    </row>
    <row r="29" spans="2:15" s="9" customFormat="1" ht="16.5" customHeight="1" x14ac:dyDescent="0.2">
      <c r="B29" s="25"/>
      <c r="C29" s="25"/>
      <c r="D29" s="26"/>
      <c r="E29" s="1" t="s">
        <v>17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N29" s="6"/>
      <c r="O29" s="2"/>
    </row>
    <row r="30" spans="2:15" s="9" customFormat="1" ht="16.5" customHeight="1" x14ac:dyDescent="0.2">
      <c r="B30" s="25"/>
      <c r="C30" s="25"/>
      <c r="D30" s="26"/>
      <c r="E30" s="1" t="s">
        <v>18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N30" s="6"/>
      <c r="O30" s="21"/>
    </row>
    <row r="31" spans="2:15" s="9" customFormat="1" ht="16.5" customHeight="1" x14ac:dyDescent="0.2">
      <c r="B31" s="25" t="s">
        <v>28</v>
      </c>
      <c r="C31" s="25" t="s">
        <v>29</v>
      </c>
      <c r="D31" s="26" t="s">
        <v>9</v>
      </c>
      <c r="E31" s="1" t="s">
        <v>15</v>
      </c>
      <c r="F31" s="5">
        <f t="shared" ref="F31:K31" si="16">SUM(F32:F34)</f>
        <v>0</v>
      </c>
      <c r="G31" s="5">
        <f t="shared" si="16"/>
        <v>1090423.8500000001</v>
      </c>
      <c r="H31" s="5">
        <f t="shared" si="16"/>
        <v>2305952.2000000002</v>
      </c>
      <c r="I31" s="5">
        <f t="shared" si="16"/>
        <v>2305952.2000000002</v>
      </c>
      <c r="J31" s="5">
        <f t="shared" si="16"/>
        <v>2305952.2000000002</v>
      </c>
      <c r="K31" s="5">
        <f t="shared" si="16"/>
        <v>2305952.2000000002</v>
      </c>
      <c r="N31" s="6"/>
      <c r="O31" s="21"/>
    </row>
    <row r="32" spans="2:15" s="9" customFormat="1" ht="16.5" customHeight="1" x14ac:dyDescent="0.2">
      <c r="B32" s="25"/>
      <c r="C32" s="25"/>
      <c r="D32" s="26"/>
      <c r="E32" s="1" t="s">
        <v>16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N32" s="6"/>
      <c r="O32" s="21"/>
    </row>
    <row r="33" spans="2:15" s="9" customFormat="1" ht="16.5" customHeight="1" x14ac:dyDescent="0.2">
      <c r="B33" s="25"/>
      <c r="C33" s="25"/>
      <c r="D33" s="26"/>
      <c r="E33" s="1" t="s">
        <v>17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N33" s="6"/>
      <c r="O33" s="21"/>
    </row>
    <row r="34" spans="2:15" s="9" customFormat="1" ht="16.5" customHeight="1" x14ac:dyDescent="0.2">
      <c r="B34" s="25"/>
      <c r="C34" s="25"/>
      <c r="D34" s="26"/>
      <c r="E34" s="1" t="s">
        <v>18</v>
      </c>
      <c r="F34" s="13">
        <v>0</v>
      </c>
      <c r="G34" s="13">
        <v>1090423.8500000001</v>
      </c>
      <c r="H34" s="13">
        <v>2305952.2000000002</v>
      </c>
      <c r="I34" s="13">
        <v>2305952.2000000002</v>
      </c>
      <c r="J34" s="13">
        <v>2305952.2000000002</v>
      </c>
      <c r="K34" s="13">
        <v>2305952.2000000002</v>
      </c>
      <c r="N34" s="6"/>
      <c r="O34" s="21"/>
    </row>
    <row r="35" spans="2:15" s="9" customFormat="1" ht="16.5" customHeight="1" x14ac:dyDescent="0.2">
      <c r="B35" s="10"/>
      <c r="C35" s="10"/>
      <c r="D35" s="11"/>
      <c r="E35" s="8"/>
      <c r="F35" s="7"/>
      <c r="G35" s="7"/>
      <c r="H35" s="7"/>
      <c r="I35" s="7"/>
      <c r="J35" s="7"/>
      <c r="K35" s="7"/>
      <c r="N35" s="6"/>
      <c r="O35" s="21"/>
    </row>
    <row r="36" spans="2:15" s="9" customFormat="1" ht="16.5" customHeight="1" x14ac:dyDescent="0.2">
      <c r="B36" s="10"/>
      <c r="C36" s="10"/>
      <c r="D36" s="11"/>
      <c r="E36" s="8"/>
      <c r="F36" s="7"/>
      <c r="G36" s="7"/>
      <c r="H36" s="7"/>
      <c r="I36" s="7"/>
      <c r="J36" s="7"/>
      <c r="K36" s="7"/>
      <c r="N36" s="6"/>
      <c r="O36" s="21"/>
    </row>
  </sheetData>
  <mergeCells count="27">
    <mergeCell ref="C3:C5"/>
    <mergeCell ref="E3:E5"/>
    <mergeCell ref="F3:K3"/>
    <mergeCell ref="F4:K4"/>
    <mergeCell ref="D3:D5"/>
    <mergeCell ref="D7:D10"/>
    <mergeCell ref="B7:C10"/>
    <mergeCell ref="D11:D14"/>
    <mergeCell ref="D23:D26"/>
    <mergeCell ref="B23:B26"/>
    <mergeCell ref="C23:C26"/>
    <mergeCell ref="C15:C18"/>
    <mergeCell ref="D15:D18"/>
    <mergeCell ref="C19:C22"/>
    <mergeCell ref="D19:D22"/>
    <mergeCell ref="B11:B14"/>
    <mergeCell ref="C11:C14"/>
    <mergeCell ref="B15:B18"/>
    <mergeCell ref="B2:K2"/>
    <mergeCell ref="B3:B5"/>
    <mergeCell ref="B19:B22"/>
    <mergeCell ref="B27:B30"/>
    <mergeCell ref="C27:C30"/>
    <mergeCell ref="D27:D30"/>
    <mergeCell ref="B31:B34"/>
    <mergeCell ref="C31:C34"/>
    <mergeCell ref="D31:D34"/>
  </mergeCells>
  <pageMargins left="0.43307086614173229" right="0.23622047244094491" top="0.55118110236220474" bottom="0.15748031496062992" header="0.31496062992125984" footer="0.11811023622047245"/>
  <pageSetup paperSize="9" scale="6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4.КПМ обеспеч. реал.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2026-10-08T06:52:48Z</dcterms:modified>
</cp:coreProperties>
</file>