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EE2AC14-6A9B-46F5-8B5D-7811A57671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J20" i="1"/>
  <c r="H20" i="1"/>
  <c r="I23" i="1" l="1"/>
  <c r="K23" i="1"/>
  <c r="K20" i="1" s="1"/>
  <c r="L23" i="1"/>
  <c r="L20" i="1" s="1"/>
  <c r="D20" i="1" l="1"/>
  <c r="D19" i="1" s="1"/>
  <c r="D22" i="1"/>
  <c r="D24" i="1"/>
  <c r="D27" i="1"/>
  <c r="D17" i="1" l="1"/>
  <c r="D23" i="1" l="1"/>
  <c r="H23" i="1" l="1"/>
  <c r="H19" i="1"/>
  <c r="H16" i="1"/>
  <c r="D16" i="1" l="1"/>
</calcChain>
</file>

<file path=xl/sharedStrings.xml><?xml version="1.0" encoding="utf-8"?>
<sst xmlns="http://schemas.openxmlformats.org/spreadsheetml/2006/main" count="45" uniqueCount="34">
  <si>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</si>
  <si>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</si>
  <si>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</si>
  <si>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</si>
  <si>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</si>
  <si>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</si>
  <si>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</si>
  <si>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</si>
  <si>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</si>
  <si>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</si>
  <si>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</si>
  <si>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</si>
  <si>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Комитет экономического развития администрации города</t>
  </si>
  <si>
    <t>местный бюджет</t>
  </si>
  <si>
    <t>Отдел потребительского рынка и предпринимательства комитета экономического развития администрации города</t>
  </si>
  <si>
    <t>Основное мероприятие 1.1. «Размещение информационных материалов, освещающих вопросы развития малого и среднего предпринимательства»</t>
  </si>
  <si>
    <t>Основное мероприятие 1.3. «Проведение выставок, ярмарок, конкурсов»</t>
  </si>
  <si>
    <t>целевые средства</t>
  </si>
  <si>
    <t>Всего:</t>
  </si>
  <si>
    <t xml:space="preserve">                                        Ресурсное обеспечение реализации программы муниципальной программы «Муниципальная поддержка</t>
  </si>
  <si>
    <t xml:space="preserve">                                                   (далее - Программа)</t>
  </si>
  <si>
    <t>Мэр города                                                                                        М.В. Торопкин</t>
  </si>
  <si>
    <t>Основное мероприятие 1.4. «Популяризация предпринимательской деятельности и развитие предпринимательской инициативы»</t>
  </si>
  <si>
    <t xml:space="preserve">                                                     приоритетных отраслей экономики» на 2019 - 2026 годы </t>
  </si>
  <si>
    <t>Муниципальная программа «Муниципальная поддержка приоритетных отраслей экономики» на 2019 – 2026 годы</t>
  </si>
  <si>
    <t>Подпрограмма 1 «Поддержка и развитие малого и среднего предпринимательства в городе Усолье-Сибирское» на 2019 - 2026 годы</t>
  </si>
  <si>
    <t>2026 год</t>
  </si>
  <si>
    <t xml:space="preserve">                                                                  администрации города Усолье-Сибирское</t>
  </si>
  <si>
    <t xml:space="preserve">                                                                              поддержка приоритетных отраслей</t>
  </si>
  <si>
    <t xml:space="preserve">                                                                                   экономики» на 2019 - 2026 год</t>
  </si>
  <si>
    <t xml:space="preserve">                                                                                      к муниципальной программе «Муниципальная </t>
  </si>
  <si>
    <t xml:space="preserve">                                                          Приложение 3</t>
  </si>
  <si>
    <t xml:space="preserve">                                                                                  Приложение 1 к Постановлению </t>
  </si>
  <si>
    <t xml:space="preserve">                                              от 17.05.2024 №1526-па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</si>
</sst>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2" borderId="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/>
    </xf>
    <xf numFmtId="4" fontId="9" fillId="2" borderId="11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4" fontId="9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 wrapText="1"/>
    </xf>
    <xf numFmtId="4" fontId="9" fillId="2" borderId="8" xfId="0" applyNumberFormat="1" applyFont="1" applyFill="1" applyBorder="1" applyAlignment="1">
      <alignment horizontal="center" vertical="center" wrapText="1"/>
    </xf>
    <xf numFmtId="4" fontId="9" fillId="2" borderId="0" xfId="0" applyNumberFormat="1" applyFont="1" applyFill="1" applyAlignment="1">
      <alignment horizontal="center"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4" fontId="9" fillId="2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15" xfId="0" applyNumberFormat="1" applyFont="1" applyFill="1" applyBorder="1" applyAlignment="1">
      <alignment horizontal="center" vertical="center"/>
    </xf>
    <xf numFmtId="4" fontId="9" fillId="2" borderId="6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2" borderId="6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4" fontId="9" fillId="2" borderId="9" xfId="0" applyNumberFormat="1" applyFont="1" applyFill="1" applyBorder="1" applyAlignment="1">
      <alignment horizontal="center" vertical="center" wrapText="1"/>
    </xf>
    <xf numFmtId="4" fontId="9" fillId="2" borderId="13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tabSelected="1" topLeftCell="D1" workbookViewId="0">
      <selection activeCell="P20" sqref="P20"/>
    </sheetView>
  </sheetViews>
  <sheetFormatPr defaultRowHeight="15" x14ac:dyDescent="0.25"/>
  <cols>
    <col min="1" max="1" width="29.140625" customWidth="1"/>
    <col min="2" max="2" width="22.140625" customWidth="1"/>
    <col min="3" max="3" width="15.28515625" customWidth="1"/>
    <col min="4" max="4" width="12" customWidth="1"/>
    <col min="5" max="5" width="11.28515625" customWidth="1"/>
    <col min="6" max="6" width="11.140625" customWidth="1"/>
    <col min="7" max="7" width="10.85546875" customWidth="1"/>
    <col min="8" max="8" width="11.140625" customWidth="1"/>
    <col min="9" max="9" width="11" customWidth="1"/>
    <col min="10" max="10" width="10.7109375" customWidth="1"/>
    <col min="11" max="11" width="10.42578125" customWidth="1"/>
    <col min="12" max="12" width="12.5703125" customWidth="1"/>
  </cols>
  <sheetData>
    <row r="1" spans="1:18" x14ac:dyDescent="0.25">
      <c r="F1" s="6"/>
      <c r="G1" s="41" t="s">
        <v>32</v>
      </c>
      <c r="H1" s="41"/>
      <c r="I1" s="41"/>
      <c r="J1" s="41"/>
      <c r="K1" s="41"/>
      <c r="L1" s="41"/>
      <c r="M1" s="41"/>
      <c r="N1" s="41"/>
      <c r="O1" s="41"/>
    </row>
    <row r="2" spans="1:18" x14ac:dyDescent="0.25">
      <c r="A2" s="3"/>
      <c r="B2" s="3"/>
      <c r="C2" s="3"/>
      <c r="D2" s="3"/>
      <c r="E2" s="3"/>
      <c r="F2" s="7"/>
      <c r="G2" s="42" t="s">
        <v>27</v>
      </c>
      <c r="H2" s="42"/>
      <c r="I2" s="42"/>
      <c r="J2" s="42"/>
      <c r="K2" s="42"/>
      <c r="L2" s="42"/>
      <c r="M2" s="42"/>
      <c r="N2" s="42"/>
      <c r="O2" s="42"/>
    </row>
    <row r="3" spans="1:18" x14ac:dyDescent="0.25">
      <c r="A3" s="3"/>
      <c r="B3" s="3"/>
      <c r="C3" s="3"/>
      <c r="D3" s="3"/>
      <c r="E3" s="3"/>
      <c r="F3" s="7"/>
      <c r="G3" s="8"/>
      <c r="H3" s="8"/>
      <c r="I3" s="42" t="s">
        <v>33</v>
      </c>
      <c r="J3" s="42"/>
      <c r="K3" s="42"/>
      <c r="L3" s="42"/>
      <c r="M3" s="42"/>
      <c r="N3" s="42"/>
      <c r="O3" s="42"/>
    </row>
    <row r="4" spans="1:18" x14ac:dyDescent="0.25">
      <c r="A4" s="3"/>
      <c r="B4" s="3"/>
      <c r="C4" s="3"/>
      <c r="D4" s="3"/>
      <c r="E4" s="3"/>
      <c r="F4" s="7"/>
      <c r="G4" s="7"/>
      <c r="H4" s="7"/>
      <c r="I4" s="7"/>
      <c r="J4" s="7"/>
      <c r="K4" s="7"/>
      <c r="L4" s="6"/>
      <c r="M4" s="6"/>
      <c r="N4" s="6"/>
      <c r="O4" s="6"/>
    </row>
    <row r="5" spans="1:18" x14ac:dyDescent="0.25">
      <c r="A5" s="3"/>
      <c r="B5" s="3"/>
      <c r="C5" s="3"/>
      <c r="D5" s="3"/>
      <c r="E5" s="3"/>
      <c r="F5" s="7"/>
      <c r="G5" s="7"/>
      <c r="H5" s="6"/>
      <c r="I5" s="42" t="s">
        <v>31</v>
      </c>
      <c r="J5" s="42"/>
      <c r="K5" s="42"/>
      <c r="L5" s="42"/>
      <c r="M5" s="42"/>
      <c r="N5" s="42"/>
      <c r="O5" s="42"/>
    </row>
    <row r="6" spans="1:18" x14ac:dyDescent="0.25">
      <c r="A6" s="3"/>
      <c r="B6" s="3"/>
      <c r="C6" s="3"/>
      <c r="D6" s="3"/>
      <c r="E6" s="3"/>
      <c r="F6" s="42" t="s">
        <v>30</v>
      </c>
      <c r="G6" s="42"/>
      <c r="H6" s="42"/>
      <c r="I6" s="42"/>
      <c r="J6" s="42"/>
      <c r="K6" s="42"/>
      <c r="L6" s="42"/>
      <c r="M6" s="42"/>
      <c r="N6" s="42"/>
      <c r="O6" s="42"/>
    </row>
    <row r="7" spans="1:18" x14ac:dyDescent="0.25">
      <c r="A7" s="3"/>
      <c r="B7" s="3"/>
      <c r="C7" s="3"/>
      <c r="D7" s="3"/>
      <c r="E7" s="3"/>
      <c r="F7" s="7"/>
      <c r="G7" s="42" t="s">
        <v>28</v>
      </c>
      <c r="H7" s="42"/>
      <c r="I7" s="42"/>
      <c r="J7" s="42"/>
      <c r="K7" s="42"/>
      <c r="L7" s="42"/>
      <c r="M7" s="42"/>
      <c r="N7" s="42"/>
      <c r="O7" s="42"/>
    </row>
    <row r="8" spans="1:18" x14ac:dyDescent="0.25">
      <c r="A8" s="3"/>
      <c r="B8" s="3"/>
      <c r="C8" s="3"/>
      <c r="D8" s="3"/>
      <c r="E8" s="3"/>
      <c r="F8" s="7"/>
      <c r="G8" s="42" t="s">
        <v>29</v>
      </c>
      <c r="H8" s="42"/>
      <c r="I8" s="42"/>
      <c r="J8" s="42"/>
      <c r="K8" s="42"/>
      <c r="L8" s="42"/>
      <c r="M8" s="42"/>
      <c r="N8" s="42"/>
      <c r="O8" s="42"/>
    </row>
    <row r="9" spans="1:18" ht="29.25" customHeight="1" x14ac:dyDescent="0.25">
      <c r="A9" s="44" t="s">
        <v>19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</row>
    <row r="10" spans="1:18" x14ac:dyDescent="0.25">
      <c r="A10" s="46" t="s">
        <v>23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</row>
    <row r="11" spans="1:18" x14ac:dyDescent="0.25">
      <c r="A11" s="46" t="s">
        <v>20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</row>
    <row r="12" spans="1:18" ht="15.75" thickBot="1" x14ac:dyDescent="0.3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8" ht="57" customHeight="1" thickBot="1" x14ac:dyDescent="0.3">
      <c r="A13" s="47" t="s">
        <v>0</v>
      </c>
      <c r="B13" s="49" t="s">
        <v>1</v>
      </c>
      <c r="C13" s="49" t="s">
        <v>2</v>
      </c>
      <c r="D13" s="49" t="s">
        <v>3</v>
      </c>
      <c r="E13" s="38" t="s">
        <v>4</v>
      </c>
      <c r="F13" s="39"/>
      <c r="G13" s="39"/>
      <c r="H13" s="39"/>
      <c r="I13" s="39"/>
      <c r="J13" s="39"/>
      <c r="K13" s="39"/>
      <c r="L13" s="40"/>
    </row>
    <row r="14" spans="1:18" ht="48.75" customHeight="1" thickBot="1" x14ac:dyDescent="0.3">
      <c r="A14" s="48"/>
      <c r="B14" s="50"/>
      <c r="C14" s="50"/>
      <c r="D14" s="50"/>
      <c r="E14" s="9" t="s">
        <v>5</v>
      </c>
      <c r="F14" s="9" t="s">
        <v>6</v>
      </c>
      <c r="G14" s="9" t="s">
        <v>7</v>
      </c>
      <c r="H14" s="9" t="s">
        <v>8</v>
      </c>
      <c r="I14" s="9" t="s">
        <v>9</v>
      </c>
      <c r="J14" s="9" t="s">
        <v>10</v>
      </c>
      <c r="K14" s="10" t="s">
        <v>11</v>
      </c>
      <c r="L14" s="11" t="s">
        <v>26</v>
      </c>
      <c r="P14" s="43"/>
      <c r="Q14" s="43"/>
      <c r="R14" s="43"/>
    </row>
    <row r="15" spans="1:18" ht="15.75" thickBot="1" x14ac:dyDescent="0.3">
      <c r="A15" s="12">
        <v>1</v>
      </c>
      <c r="B15" s="9">
        <v>2</v>
      </c>
      <c r="C15" s="9">
        <v>3</v>
      </c>
      <c r="D15" s="9">
        <v>4</v>
      </c>
      <c r="E15" s="9">
        <v>5</v>
      </c>
      <c r="F15" s="9">
        <v>6</v>
      </c>
      <c r="G15" s="9">
        <v>7</v>
      </c>
      <c r="H15" s="9">
        <v>8</v>
      </c>
      <c r="I15" s="9">
        <v>9</v>
      </c>
      <c r="J15" s="9">
        <v>10</v>
      </c>
      <c r="K15" s="10">
        <v>11</v>
      </c>
      <c r="L15" s="13">
        <v>12</v>
      </c>
      <c r="R15" s="2"/>
    </row>
    <row r="16" spans="1:18" ht="18" customHeight="1" thickBot="1" x14ac:dyDescent="0.3">
      <c r="A16" s="53" t="s">
        <v>24</v>
      </c>
      <c r="B16" s="47" t="s">
        <v>12</v>
      </c>
      <c r="C16" s="14" t="s">
        <v>18</v>
      </c>
      <c r="D16" s="15">
        <f>D17+D18</f>
        <v>1476240</v>
      </c>
      <c r="E16" s="15">
        <v>172500</v>
      </c>
      <c r="F16" s="16">
        <v>240900</v>
      </c>
      <c r="G16" s="16">
        <v>157140</v>
      </c>
      <c r="H16" s="16">
        <f>H17+H18</f>
        <v>177140</v>
      </c>
      <c r="I16" s="16">
        <v>157140</v>
      </c>
      <c r="J16" s="16">
        <v>257140</v>
      </c>
      <c r="K16" s="17">
        <v>157140</v>
      </c>
      <c r="L16" s="18">
        <v>157140</v>
      </c>
      <c r="R16" s="2"/>
    </row>
    <row r="17" spans="1:19" ht="18.75" customHeight="1" thickBot="1" x14ac:dyDescent="0.3">
      <c r="A17" s="54"/>
      <c r="B17" s="52"/>
      <c r="C17" s="14" t="s">
        <v>13</v>
      </c>
      <c r="D17" s="19">
        <f>E17+F17+G17+H17+I17+J17+K17+L17</f>
        <v>1456240</v>
      </c>
      <c r="E17" s="15">
        <v>172500</v>
      </c>
      <c r="F17" s="15">
        <v>240900</v>
      </c>
      <c r="G17" s="15">
        <v>157140</v>
      </c>
      <c r="H17" s="15">
        <v>157140</v>
      </c>
      <c r="I17" s="16">
        <v>157140</v>
      </c>
      <c r="J17" s="16">
        <v>257140</v>
      </c>
      <c r="K17" s="17">
        <v>157140</v>
      </c>
      <c r="L17" s="18">
        <v>157140</v>
      </c>
      <c r="R17" s="2"/>
    </row>
    <row r="18" spans="1:19" ht="19.5" customHeight="1" thickBot="1" x14ac:dyDescent="0.3">
      <c r="A18" s="55"/>
      <c r="B18" s="48"/>
      <c r="C18" s="12" t="s">
        <v>17</v>
      </c>
      <c r="D18" s="15">
        <v>20000</v>
      </c>
      <c r="E18" s="16">
        <v>0</v>
      </c>
      <c r="F18" s="16">
        <v>0</v>
      </c>
      <c r="G18" s="16">
        <v>0</v>
      </c>
      <c r="H18" s="16">
        <v>20000</v>
      </c>
      <c r="I18" s="16">
        <v>0</v>
      </c>
      <c r="J18" s="16">
        <v>0</v>
      </c>
      <c r="K18" s="17">
        <v>0</v>
      </c>
      <c r="L18" s="18">
        <v>0</v>
      </c>
      <c r="R18" s="2"/>
    </row>
    <row r="19" spans="1:19" ht="15.75" customHeight="1" thickBot="1" x14ac:dyDescent="0.3">
      <c r="A19" s="53" t="s">
        <v>25</v>
      </c>
      <c r="B19" s="47" t="s">
        <v>14</v>
      </c>
      <c r="C19" s="14" t="s">
        <v>18</v>
      </c>
      <c r="D19" s="15">
        <f>D20+D21</f>
        <v>1476240</v>
      </c>
      <c r="E19" s="16">
        <v>172500</v>
      </c>
      <c r="F19" s="15">
        <v>240900</v>
      </c>
      <c r="G19" s="16">
        <v>157140</v>
      </c>
      <c r="H19" s="15">
        <f>H20+H21</f>
        <v>177140</v>
      </c>
      <c r="I19" s="16">
        <v>157140</v>
      </c>
      <c r="J19" s="16">
        <v>257140</v>
      </c>
      <c r="K19" s="17">
        <v>157140</v>
      </c>
      <c r="L19" s="18">
        <v>157140</v>
      </c>
      <c r="R19" s="2"/>
    </row>
    <row r="20" spans="1:19" ht="18" customHeight="1" thickBot="1" x14ac:dyDescent="0.3">
      <c r="A20" s="54"/>
      <c r="B20" s="52"/>
      <c r="C20" s="12" t="s">
        <v>13</v>
      </c>
      <c r="D20" s="16">
        <f>E20+F20+G20+H20+I20+J20+K20+L20</f>
        <v>1456240</v>
      </c>
      <c r="E20" s="16">
        <v>172500</v>
      </c>
      <c r="F20" s="16">
        <v>240900</v>
      </c>
      <c r="G20" s="16">
        <v>157140</v>
      </c>
      <c r="H20" s="16">
        <f>H22+H27+H24</f>
        <v>157140</v>
      </c>
      <c r="I20" s="16">
        <f t="shared" ref="I20:J20" si="0">I22+I27+I24</f>
        <v>157140</v>
      </c>
      <c r="J20" s="16">
        <f t="shared" si="0"/>
        <v>257140</v>
      </c>
      <c r="K20" s="16">
        <f t="shared" ref="K20:L20" si="1">K22+K23+K27</f>
        <v>157140</v>
      </c>
      <c r="L20" s="16">
        <f t="shared" si="1"/>
        <v>157140</v>
      </c>
      <c r="R20" s="2"/>
    </row>
    <row r="21" spans="1:19" ht="39" customHeight="1" thickBot="1" x14ac:dyDescent="0.3">
      <c r="A21" s="55"/>
      <c r="B21" s="48"/>
      <c r="C21" s="20" t="s">
        <v>17</v>
      </c>
      <c r="D21" s="15">
        <v>20000</v>
      </c>
      <c r="E21" s="15">
        <v>0</v>
      </c>
      <c r="F21" s="15">
        <v>0</v>
      </c>
      <c r="G21" s="15">
        <v>0</v>
      </c>
      <c r="H21" s="15">
        <v>20000</v>
      </c>
      <c r="I21" s="15">
        <v>0</v>
      </c>
      <c r="J21" s="15">
        <v>0</v>
      </c>
      <c r="K21" s="21">
        <v>0</v>
      </c>
      <c r="L21" s="18">
        <v>0</v>
      </c>
      <c r="R21" s="2"/>
    </row>
    <row r="22" spans="1:19" ht="77.25" customHeight="1" thickBot="1" x14ac:dyDescent="0.3">
      <c r="A22" s="22" t="s">
        <v>15</v>
      </c>
      <c r="B22" s="23" t="s">
        <v>14</v>
      </c>
      <c r="C22" s="20" t="s">
        <v>13</v>
      </c>
      <c r="D22" s="15">
        <f>E22+F22+G22+H22+I22+J22+K22+L22</f>
        <v>139640</v>
      </c>
      <c r="E22" s="15">
        <v>22500</v>
      </c>
      <c r="F22" s="15">
        <v>72140</v>
      </c>
      <c r="G22" s="15">
        <v>22500</v>
      </c>
      <c r="H22" s="15">
        <v>22500</v>
      </c>
      <c r="I22" s="15">
        <v>0</v>
      </c>
      <c r="J22" s="15">
        <v>0</v>
      </c>
      <c r="K22" s="21">
        <v>0</v>
      </c>
      <c r="L22" s="18">
        <v>0</v>
      </c>
      <c r="S22" s="31"/>
    </row>
    <row r="23" spans="1:19" ht="15.75" customHeight="1" thickBot="1" x14ac:dyDescent="0.3">
      <c r="A23" s="47" t="s">
        <v>16</v>
      </c>
      <c r="B23" s="47" t="s">
        <v>14</v>
      </c>
      <c r="C23" s="9" t="s">
        <v>18</v>
      </c>
      <c r="D23" s="16">
        <f>D24+D25</f>
        <v>1203200.01</v>
      </c>
      <c r="E23" s="16">
        <v>150000</v>
      </c>
      <c r="F23" s="16">
        <v>150000</v>
      </c>
      <c r="G23" s="16">
        <v>129640</v>
      </c>
      <c r="H23" s="16">
        <f>H24+H25</f>
        <v>129590.01</v>
      </c>
      <c r="I23" s="16">
        <f t="shared" ref="I23:L23" si="2">I24+I25</f>
        <v>118970</v>
      </c>
      <c r="J23" s="16">
        <v>255000</v>
      </c>
      <c r="K23" s="16">
        <f t="shared" si="2"/>
        <v>135000</v>
      </c>
      <c r="L23" s="16">
        <f t="shared" si="2"/>
        <v>135000</v>
      </c>
    </row>
    <row r="24" spans="1:19" ht="51" customHeight="1" thickBot="1" x14ac:dyDescent="0.3">
      <c r="A24" s="52"/>
      <c r="B24" s="52"/>
      <c r="C24" s="9" t="s">
        <v>13</v>
      </c>
      <c r="D24" s="16">
        <f>E24+F24+G24+H24+I24+J24+K24+L24</f>
        <v>1183200.01</v>
      </c>
      <c r="E24" s="16">
        <v>150000</v>
      </c>
      <c r="F24" s="16">
        <v>150000</v>
      </c>
      <c r="G24" s="16">
        <v>129640</v>
      </c>
      <c r="H24" s="16">
        <v>109590.01</v>
      </c>
      <c r="I24" s="16">
        <v>118970</v>
      </c>
      <c r="J24" s="16">
        <v>255000</v>
      </c>
      <c r="K24" s="17">
        <v>135000</v>
      </c>
      <c r="L24" s="24">
        <v>135000</v>
      </c>
    </row>
    <row r="25" spans="1:19" ht="27" customHeight="1" thickBot="1" x14ac:dyDescent="0.3">
      <c r="A25" s="48"/>
      <c r="B25" s="25"/>
      <c r="C25" s="12" t="s">
        <v>17</v>
      </c>
      <c r="D25" s="26">
        <v>20000</v>
      </c>
      <c r="E25" s="26">
        <v>0</v>
      </c>
      <c r="F25" s="26">
        <v>0</v>
      </c>
      <c r="G25" s="26">
        <v>0</v>
      </c>
      <c r="H25" s="26">
        <v>20000</v>
      </c>
      <c r="I25" s="26">
        <v>0</v>
      </c>
      <c r="J25" s="26">
        <v>0</v>
      </c>
      <c r="K25" s="27">
        <v>0</v>
      </c>
      <c r="L25" s="24">
        <v>0</v>
      </c>
    </row>
    <row r="26" spans="1:19" ht="105" hidden="1" customHeight="1" thickBot="1" x14ac:dyDescent="0.3">
      <c r="A26" s="25"/>
      <c r="B26" s="28"/>
      <c r="C26" s="29"/>
      <c r="D26" s="26"/>
      <c r="E26" s="26"/>
      <c r="F26" s="26"/>
      <c r="G26" s="26"/>
      <c r="H26" s="26"/>
      <c r="I26" s="26"/>
      <c r="J26" s="26"/>
      <c r="K26" s="27"/>
      <c r="L26" s="30"/>
    </row>
    <row r="27" spans="1:19" ht="19.5" customHeight="1" x14ac:dyDescent="0.25">
      <c r="A27" s="52" t="s">
        <v>22</v>
      </c>
      <c r="B27" s="59" t="s">
        <v>14</v>
      </c>
      <c r="C27" s="49" t="s">
        <v>13</v>
      </c>
      <c r="D27" s="32">
        <f>F27+G27+H27+I27+J27+K27+L27</f>
        <v>133399.99</v>
      </c>
      <c r="E27" s="32">
        <v>0</v>
      </c>
      <c r="F27" s="32">
        <v>18760</v>
      </c>
      <c r="G27" s="32">
        <v>5000</v>
      </c>
      <c r="H27" s="32">
        <v>25049.99</v>
      </c>
      <c r="I27" s="32">
        <v>38170</v>
      </c>
      <c r="J27" s="32">
        <v>2140</v>
      </c>
      <c r="K27" s="56">
        <v>22140</v>
      </c>
      <c r="L27" s="35">
        <v>22140</v>
      </c>
    </row>
    <row r="28" spans="1:19" ht="15" hidden="1" customHeight="1" x14ac:dyDescent="0.25">
      <c r="A28" s="52"/>
      <c r="B28" s="60"/>
      <c r="C28" s="62"/>
      <c r="D28" s="33"/>
      <c r="E28" s="33"/>
      <c r="F28" s="33"/>
      <c r="G28" s="33"/>
      <c r="H28" s="33"/>
      <c r="I28" s="33"/>
      <c r="J28" s="33"/>
      <c r="K28" s="57"/>
      <c r="L28" s="36"/>
    </row>
    <row r="29" spans="1:19" ht="54.75" customHeight="1" thickBot="1" x14ac:dyDescent="0.3">
      <c r="A29" s="48"/>
      <c r="B29" s="61"/>
      <c r="C29" s="50"/>
      <c r="D29" s="34"/>
      <c r="E29" s="34"/>
      <c r="F29" s="34"/>
      <c r="G29" s="34"/>
      <c r="H29" s="34"/>
      <c r="I29" s="34"/>
      <c r="J29" s="34"/>
      <c r="K29" s="58"/>
      <c r="L29" s="37"/>
    </row>
    <row r="32" spans="1:19" ht="15.75" x14ac:dyDescent="0.25">
      <c r="A32" s="51" t="s">
        <v>21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</row>
    <row r="48" spans="16:16" x14ac:dyDescent="0.25">
      <c r="P48" s="1"/>
    </row>
  </sheetData>
  <mergeCells count="35">
    <mergeCell ref="A32:K32"/>
    <mergeCell ref="B16:B18"/>
    <mergeCell ref="A19:A21"/>
    <mergeCell ref="B19:B21"/>
    <mergeCell ref="G27:G29"/>
    <mergeCell ref="H27:H29"/>
    <mergeCell ref="I27:I29"/>
    <mergeCell ref="J27:J29"/>
    <mergeCell ref="K27:K29"/>
    <mergeCell ref="B27:B29"/>
    <mergeCell ref="C27:C29"/>
    <mergeCell ref="D27:D29"/>
    <mergeCell ref="A27:A29"/>
    <mergeCell ref="A23:A25"/>
    <mergeCell ref="A16:A18"/>
    <mergeCell ref="B23:B24"/>
    <mergeCell ref="P14:R14"/>
    <mergeCell ref="A9:L9"/>
    <mergeCell ref="A10:L10"/>
    <mergeCell ref="A11:L11"/>
    <mergeCell ref="A13:A14"/>
    <mergeCell ref="B13:B14"/>
    <mergeCell ref="C13:C14"/>
    <mergeCell ref="D13:D14"/>
    <mergeCell ref="E27:E29"/>
    <mergeCell ref="F27:F29"/>
    <mergeCell ref="L27:L29"/>
    <mergeCell ref="E13:L13"/>
    <mergeCell ref="G1:O1"/>
    <mergeCell ref="G2:O2"/>
    <mergeCell ref="I3:O3"/>
    <mergeCell ref="I5:O5"/>
    <mergeCell ref="F6:O6"/>
    <mergeCell ref="G7:O7"/>
    <mergeCell ref="G8:O8"/>
  </mergeCells>
  <pageMargins left="0.7" right="0.7" top="0.75" bottom="0.75" header="0.3" footer="0.3"/>
  <pageSetup paperSize="9" scale="6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2024-05-21T07:16:27Z</dcterms:modified>
</cp:coreProperties>
</file>