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A262F227-C080-4BA7-B156-F9AA3EAAB43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G105" i="1" l="1"/>
  <c r="H105" i="1"/>
  <c r="F105" i="1"/>
  <c r="G104" i="1"/>
  <c r="H104" i="1"/>
  <c r="F104" i="1"/>
  <c r="H103" i="1"/>
  <c r="F103" i="1"/>
  <c r="G102" i="1"/>
  <c r="H102" i="1"/>
  <c r="I102" i="1"/>
  <c r="F102" i="1"/>
  <c r="G101" i="1"/>
  <c r="H101" i="1"/>
  <c r="I101" i="1"/>
  <c r="F101" i="1"/>
  <c r="G100" i="1"/>
  <c r="H100" i="1"/>
  <c r="I100" i="1"/>
  <c r="F100" i="1"/>
  <c r="G99" i="1"/>
  <c r="H99" i="1"/>
  <c r="I99" i="1"/>
  <c r="F99" i="1"/>
  <c r="H98" i="1"/>
  <c r="F98" i="1"/>
  <c r="E100" i="1"/>
  <c r="E101" i="1"/>
  <c r="E102" i="1"/>
  <c r="E99" i="1"/>
  <c r="G97" i="1"/>
  <c r="H97" i="1"/>
  <c r="I97" i="1"/>
  <c r="E97" i="1" s="1"/>
  <c r="F97" i="1"/>
  <c r="G96" i="1"/>
  <c r="H96" i="1"/>
  <c r="I96" i="1"/>
  <c r="I104" i="1" s="1"/>
  <c r="E104" i="1" s="1"/>
  <c r="F96" i="1"/>
  <c r="G95" i="1"/>
  <c r="H95" i="1"/>
  <c r="I95" i="1"/>
  <c r="F95" i="1"/>
  <c r="G94" i="1"/>
  <c r="H94" i="1"/>
  <c r="I94" i="1"/>
  <c r="F94" i="1"/>
  <c r="G93" i="1"/>
  <c r="H93" i="1"/>
  <c r="I93" i="1"/>
  <c r="F93" i="1"/>
  <c r="G92" i="1"/>
  <c r="H92" i="1"/>
  <c r="I92" i="1"/>
  <c r="F92" i="1"/>
  <c r="G91" i="1"/>
  <c r="E91" i="1" s="1"/>
  <c r="H91" i="1"/>
  <c r="I91" i="1"/>
  <c r="F91" i="1"/>
  <c r="E92" i="1"/>
  <c r="E93" i="1"/>
  <c r="E94" i="1"/>
  <c r="G89" i="1"/>
  <c r="H89" i="1"/>
  <c r="I89" i="1"/>
  <c r="F89" i="1"/>
  <c r="E89" i="1" s="1"/>
  <c r="G88" i="1"/>
  <c r="H88" i="1"/>
  <c r="I88" i="1"/>
  <c r="F88" i="1"/>
  <c r="G87" i="1"/>
  <c r="E87" i="1" s="1"/>
  <c r="H87" i="1"/>
  <c r="I87" i="1"/>
  <c r="F87" i="1"/>
  <c r="G86" i="1"/>
  <c r="H86" i="1"/>
  <c r="I86" i="1"/>
  <c r="F86" i="1"/>
  <c r="G85" i="1"/>
  <c r="H85" i="1"/>
  <c r="I85" i="1"/>
  <c r="F85" i="1"/>
  <c r="E85" i="1" s="1"/>
  <c r="F84" i="1"/>
  <c r="F83" i="1"/>
  <c r="G84" i="1"/>
  <c r="H84" i="1"/>
  <c r="I84" i="1"/>
  <c r="E84" i="1"/>
  <c r="G83" i="1"/>
  <c r="H83" i="1"/>
  <c r="I83" i="1"/>
  <c r="E86" i="1"/>
  <c r="E88" i="1"/>
  <c r="G81" i="1"/>
  <c r="H81" i="1"/>
  <c r="I81" i="1"/>
  <c r="F81" i="1"/>
  <c r="G80" i="1"/>
  <c r="H80" i="1"/>
  <c r="I80" i="1"/>
  <c r="F80" i="1"/>
  <c r="G79" i="1"/>
  <c r="H79" i="1"/>
  <c r="I79" i="1"/>
  <c r="F79" i="1"/>
  <c r="G78" i="1"/>
  <c r="H78" i="1"/>
  <c r="I78" i="1"/>
  <c r="F78" i="1"/>
  <c r="G77" i="1"/>
  <c r="H77" i="1"/>
  <c r="I77" i="1"/>
  <c r="F77" i="1"/>
  <c r="G76" i="1"/>
  <c r="H76" i="1"/>
  <c r="I76" i="1"/>
  <c r="F76" i="1"/>
  <c r="G75" i="1"/>
  <c r="H75" i="1"/>
  <c r="I75" i="1"/>
  <c r="F75" i="1"/>
  <c r="G64" i="1"/>
  <c r="H64" i="1"/>
  <c r="I64" i="1"/>
  <c r="F64" i="1"/>
  <c r="G63" i="1"/>
  <c r="H63" i="1"/>
  <c r="I63" i="1"/>
  <c r="F63" i="1"/>
  <c r="G62" i="1"/>
  <c r="H62" i="1"/>
  <c r="I62" i="1"/>
  <c r="F62" i="1"/>
  <c r="G61" i="1"/>
  <c r="H61" i="1"/>
  <c r="I61" i="1"/>
  <c r="F61" i="1"/>
  <c r="G60" i="1"/>
  <c r="H60" i="1"/>
  <c r="I60" i="1"/>
  <c r="F60" i="1"/>
  <c r="G59" i="1"/>
  <c r="H59" i="1"/>
  <c r="I59" i="1"/>
  <c r="F59" i="1"/>
  <c r="E59" i="1" s="1"/>
  <c r="G58" i="1"/>
  <c r="H58" i="1"/>
  <c r="I58" i="1"/>
  <c r="F58" i="1"/>
  <c r="E51" i="1"/>
  <c r="E52" i="1"/>
  <c r="E53" i="1"/>
  <c r="E54" i="1"/>
  <c r="E55" i="1"/>
  <c r="E56" i="1"/>
  <c r="E50" i="1"/>
  <c r="E49" i="1"/>
  <c r="G47" i="1"/>
  <c r="H47" i="1"/>
  <c r="I47" i="1"/>
  <c r="E47" i="1" s="1"/>
  <c r="F47" i="1"/>
  <c r="G46" i="1"/>
  <c r="H46" i="1"/>
  <c r="I46" i="1"/>
  <c r="F46" i="1"/>
  <c r="G45" i="1"/>
  <c r="H45" i="1"/>
  <c r="I45" i="1"/>
  <c r="F45" i="1"/>
  <c r="G44" i="1"/>
  <c r="H44" i="1"/>
  <c r="I44" i="1"/>
  <c r="F44" i="1"/>
  <c r="G43" i="1"/>
  <c r="H43" i="1"/>
  <c r="I43" i="1"/>
  <c r="F43" i="1"/>
  <c r="G42" i="1"/>
  <c r="H42" i="1"/>
  <c r="I42" i="1"/>
  <c r="F42" i="1"/>
  <c r="G41" i="1"/>
  <c r="H41" i="1"/>
  <c r="I41" i="1"/>
  <c r="F41" i="1"/>
  <c r="E42" i="1"/>
  <c r="E43" i="1"/>
  <c r="E44" i="1"/>
  <c r="E45" i="1"/>
  <c r="E46" i="1"/>
  <c r="E41" i="1"/>
  <c r="G32" i="1"/>
  <c r="H32" i="1"/>
  <c r="I32" i="1"/>
  <c r="F32" i="1"/>
  <c r="E33" i="1"/>
  <c r="E34" i="1"/>
  <c r="E35" i="1"/>
  <c r="E36" i="1"/>
  <c r="E37" i="1"/>
  <c r="E38" i="1"/>
  <c r="E39" i="1"/>
  <c r="E32" i="1"/>
  <c r="G24" i="1"/>
  <c r="H24" i="1"/>
  <c r="I24" i="1"/>
  <c r="F24" i="1"/>
  <c r="E25" i="1"/>
  <c r="E26" i="1"/>
  <c r="E27" i="1"/>
  <c r="E28" i="1"/>
  <c r="E30" i="1"/>
  <c r="E31" i="1"/>
  <c r="G16" i="1"/>
  <c r="H16" i="1"/>
  <c r="I16" i="1"/>
  <c r="F16" i="1"/>
  <c r="E16" i="1" s="1"/>
  <c r="E17" i="1"/>
  <c r="E18" i="1"/>
  <c r="E19" i="1"/>
  <c r="E20" i="1"/>
  <c r="E21" i="1"/>
  <c r="E22" i="1"/>
  <c r="E23" i="1"/>
  <c r="G103" i="1" l="1"/>
  <c r="E103" i="1" s="1"/>
  <c r="I103" i="1"/>
  <c r="I105" i="1"/>
  <c r="E105" i="1" s="1"/>
  <c r="E24" i="1"/>
  <c r="E96" i="1"/>
  <c r="E95" i="1"/>
  <c r="E76" i="1"/>
  <c r="E58" i="1"/>
  <c r="E60" i="1"/>
  <c r="E61" i="1"/>
  <c r="E62" i="1"/>
  <c r="E63" i="1"/>
  <c r="E64" i="1"/>
  <c r="I57" i="1"/>
  <c r="H57" i="1"/>
  <c r="G57" i="1"/>
  <c r="F57" i="1"/>
  <c r="E57" i="1" l="1"/>
  <c r="I66" i="1" l="1"/>
  <c r="H66" i="1"/>
  <c r="G74" i="1" l="1"/>
  <c r="G66" i="1"/>
  <c r="F82" i="1"/>
  <c r="E80" i="1"/>
  <c r="E79" i="1"/>
  <c r="E78" i="1"/>
  <c r="I82" i="1"/>
  <c r="E81" i="1"/>
  <c r="E77" i="1"/>
  <c r="I74" i="1"/>
  <c r="G82" i="1"/>
  <c r="H82" i="1"/>
  <c r="H74" i="1"/>
  <c r="E83" i="1"/>
  <c r="E82" i="1" l="1"/>
  <c r="G49" i="1"/>
  <c r="H49" i="1"/>
  <c r="I49" i="1"/>
  <c r="F49" i="1"/>
  <c r="H90" i="1" l="1"/>
  <c r="F90" i="1"/>
  <c r="I90" i="1"/>
  <c r="I98" i="1" s="1"/>
  <c r="F40" i="1"/>
  <c r="H40" i="1"/>
  <c r="G90" i="1"/>
  <c r="G98" i="1" s="1"/>
  <c r="I40" i="1"/>
  <c r="G40" i="1"/>
  <c r="E98" i="1" l="1"/>
  <c r="E90" i="1"/>
  <c r="E40" i="1"/>
  <c r="E75" i="1" l="1"/>
  <c r="F74" i="1"/>
  <c r="E73" i="1" l="1"/>
  <c r="E74" i="1"/>
  <c r="E72" i="1" l="1"/>
  <c r="E71" i="1" l="1"/>
  <c r="E70" i="1" l="1"/>
  <c r="E69" i="1" l="1"/>
  <c r="E68" i="1" l="1"/>
  <c r="F66" i="1" l="1"/>
  <c r="E66" i="1" s="1"/>
  <c r="E67" i="1"/>
</calcChain>
</file>

<file path=xl/sharedStrings.xml><?xml version="1.0" encoding="utf-8"?>
<sst xmlns="http://schemas.openxmlformats.org/spreadsheetml/2006/main" count="54" uniqueCount="42">
  <si>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</si>
  <si>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</si>
  <si>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</si>
  <si>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</si>
  <si>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</si>
  <si>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</si>
  <si>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</si>
  <si>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</si>
  <si>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</si>
  <si>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</si>
  <si>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</si>
  <si>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</si>
  <si>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</si>
  <si>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</si>
  <si>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</si>
  <si>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</si>
  <si>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</si>
  <si>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</si>
  <si>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</si>
  <si>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 2019-2025 годы</t>
  </si>
  <si>
    <t xml:space="preserve">"Совершенствование муниципального регулирования" на 2019-2025 годы </t>
  </si>
  <si>
    <t>Государственная программа Иркутской области "Экономическое развитие и инновационная экономика" на 2019-2025 годы</t>
  </si>
  <si>
    <t>Наименование мероприятия, подпрограммы, государственной программы Иркутской области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</si>
  <si>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2019-2025 годы</t>
  </si>
  <si>
    <t>1.1.</t>
  </si>
  <si>
    <t>1.2.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</si>
  <si>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</si>
  <si>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</si>
  <si>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2019-2025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</si>
  <si>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</si>
  <si>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2.1.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</si>
  <si>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</si>
  <si>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</si>
  <si>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к постановлению администрации города</t>
  </si>
  <si>
    <t>Усолье-Сибирское</t>
  </si>
  <si>
    <t>от _____________2023 № __________</t>
  </si>
  <si>
    <t>Государственная программа Иркутской области "Развитие транспортного комплекса Иркутской области" на 2019-2025 годы</t>
  </si>
  <si>
    <t>Приложение 3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</si>
  <si>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
подпрограммы 4 "Совершенствование муниципального управления города Усилье-Сибирское" на 2019-2025 годы</t>
  </si>
  <si>
    <t>Основное мероприятие 3.1.17 Приобретение подвижного состава пассажирского транспорта общего пользования на 2019-2025 годы 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</si>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</sst>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7"/>
  <sheetViews>
    <sheetView tabSelected="1" topLeftCell="A85" zoomScale="90" zoomScaleNormal="90" workbookViewId="0">
      <selection activeCell="M95" sqref="M95"/>
    </sheetView>
  </sheetViews>
  <sheetFormatPr defaultRowHeight="14.4" x14ac:dyDescent="0.3"/>
  <cols>
    <col min="1" max="1" width="5.33203125" customWidth="1"/>
    <col min="2" max="2" width="30.44140625" customWidth="1"/>
    <col min="3" max="3" width="32.33203125" customWidth="1"/>
    <col min="4" max="4" width="9.109375" customWidth="1"/>
    <col min="5" max="5" width="12.33203125" style="6" customWidth="1"/>
    <col min="6" max="6" width="11.88671875" style="6" customWidth="1"/>
    <col min="7" max="7" width="13.109375" style="6" customWidth="1"/>
    <col min="8" max="8" width="10.44140625" style="6" customWidth="1"/>
    <col min="9" max="9" width="12.44140625" style="6" customWidth="1"/>
  </cols>
  <sheetData>
    <row r="1" spans="1:14" x14ac:dyDescent="0.3">
      <c r="F1" s="34" t="s">
        <v>37</v>
      </c>
      <c r="G1" s="34"/>
      <c r="H1" s="34"/>
      <c r="I1" s="34"/>
    </row>
    <row r="2" spans="1:14" x14ac:dyDescent="0.3">
      <c r="F2" s="34" t="s">
        <v>33</v>
      </c>
      <c r="G2" s="34"/>
      <c r="H2" s="34"/>
      <c r="I2" s="34"/>
    </row>
    <row r="3" spans="1:14" x14ac:dyDescent="0.3">
      <c r="F3" s="34" t="s">
        <v>34</v>
      </c>
      <c r="G3" s="34"/>
      <c r="H3" s="34"/>
      <c r="I3" s="34"/>
    </row>
    <row r="4" spans="1:14" x14ac:dyDescent="0.3">
      <c r="F4" s="34" t="s">
        <v>35</v>
      </c>
      <c r="G4" s="34"/>
      <c r="H4" s="34"/>
      <c r="I4" s="34"/>
    </row>
    <row r="5" spans="1:14" ht="15.75" customHeight="1" x14ac:dyDescent="0.3">
      <c r="A5" s="1"/>
      <c r="B5" s="1"/>
      <c r="C5" s="1"/>
      <c r="D5" s="1"/>
      <c r="E5" s="12"/>
      <c r="F5" s="12"/>
      <c r="G5" s="35"/>
      <c r="H5" s="35"/>
      <c r="I5" s="35"/>
      <c r="J5" s="4"/>
      <c r="K5" s="4"/>
      <c r="L5" s="4"/>
      <c r="M5" s="4"/>
      <c r="N5" s="4"/>
    </row>
    <row r="6" spans="1:14" ht="15.6" x14ac:dyDescent="0.3">
      <c r="A6" s="4"/>
      <c r="B6" s="4"/>
      <c r="C6" s="4"/>
      <c r="D6" s="4"/>
      <c r="E6" s="13"/>
      <c r="F6" s="13"/>
      <c r="G6" s="35" t="s">
        <v>0</v>
      </c>
      <c r="H6" s="35"/>
      <c r="I6" s="35"/>
      <c r="J6" s="3"/>
    </row>
    <row r="7" spans="1:14" ht="15.75" customHeight="1" x14ac:dyDescent="0.3">
      <c r="A7" s="1"/>
      <c r="B7" s="1"/>
      <c r="C7" s="1"/>
      <c r="D7" s="1"/>
      <c r="E7" s="35" t="s">
        <v>1</v>
      </c>
      <c r="F7" s="35"/>
      <c r="G7" s="35"/>
      <c r="H7" s="35"/>
      <c r="I7" s="35"/>
      <c r="J7" s="4"/>
      <c r="K7" s="4"/>
      <c r="L7" s="4"/>
      <c r="M7" s="4"/>
      <c r="N7" s="4"/>
    </row>
    <row r="8" spans="1:14" ht="15.75" customHeight="1" x14ac:dyDescent="0.3">
      <c r="A8" s="1"/>
      <c r="B8" s="1"/>
      <c r="C8" s="39" t="s">
        <v>2</v>
      </c>
      <c r="D8" s="39"/>
      <c r="E8" s="39"/>
      <c r="F8" s="39"/>
      <c r="G8" s="39"/>
      <c r="H8" s="39"/>
      <c r="I8" s="39"/>
      <c r="J8" s="2"/>
      <c r="K8" s="2"/>
      <c r="L8" s="2"/>
      <c r="M8" s="2"/>
      <c r="N8" s="2"/>
    </row>
    <row r="9" spans="1:14" ht="15.75" customHeight="1" x14ac:dyDescent="0.3">
      <c r="A9" s="1"/>
      <c r="B9" s="1"/>
      <c r="C9" s="1"/>
      <c r="D9" s="1"/>
      <c r="E9" s="12"/>
      <c r="F9" s="35" t="s">
        <v>19</v>
      </c>
      <c r="G9" s="35"/>
      <c r="H9" s="35"/>
      <c r="I9" s="35"/>
      <c r="J9" s="4"/>
      <c r="K9" s="4"/>
      <c r="L9" s="4"/>
      <c r="M9" s="4"/>
      <c r="N9" s="4"/>
    </row>
    <row r="10" spans="1:14" ht="15.6" x14ac:dyDescent="0.3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3">
      <c r="A11" s="36" t="s">
        <v>3</v>
      </c>
      <c r="B11" s="36"/>
      <c r="C11" s="36"/>
      <c r="D11" s="36"/>
      <c r="E11" s="36"/>
      <c r="F11" s="36"/>
      <c r="G11" s="36"/>
      <c r="H11" s="36"/>
      <c r="I11" s="36"/>
      <c r="J11" s="9"/>
      <c r="K11" s="9"/>
      <c r="L11" s="9"/>
      <c r="M11" s="9"/>
      <c r="N11" s="9"/>
    </row>
    <row r="12" spans="1:14" ht="15.75" customHeight="1" x14ac:dyDescent="0.3">
      <c r="A12" s="37" t="s">
        <v>20</v>
      </c>
      <c r="B12" s="37"/>
      <c r="C12" s="37"/>
      <c r="D12" s="37"/>
      <c r="E12" s="37"/>
      <c r="F12" s="37"/>
      <c r="G12" s="37"/>
      <c r="H12" s="37"/>
      <c r="I12" s="37"/>
      <c r="J12" s="10"/>
      <c r="K12" s="10"/>
      <c r="L12" s="10"/>
      <c r="M12" s="10"/>
      <c r="N12" s="10"/>
    </row>
    <row r="13" spans="1:14" ht="15.75" customHeight="1" x14ac:dyDescent="0.3">
      <c r="A13" s="38" t="s">
        <v>4</v>
      </c>
      <c r="B13" s="38"/>
      <c r="C13" s="38"/>
      <c r="D13" s="38"/>
      <c r="E13" s="38"/>
      <c r="F13" s="38"/>
      <c r="G13" s="38"/>
      <c r="H13" s="38"/>
      <c r="I13" s="38"/>
      <c r="J13" s="11"/>
      <c r="K13" s="11"/>
      <c r="L13" s="11"/>
      <c r="M13" s="11"/>
      <c r="N13" s="11"/>
    </row>
    <row r="14" spans="1:14" ht="76.5" customHeight="1" x14ac:dyDescent="0.3">
      <c r="A14" s="18" t="s">
        <v>5</v>
      </c>
      <c r="B14" s="18" t="s">
        <v>22</v>
      </c>
      <c r="C14" s="18" t="s">
        <v>6</v>
      </c>
      <c r="D14" s="18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7"/>
    </row>
    <row r="15" spans="1:14" ht="25.5" customHeight="1" x14ac:dyDescent="0.3">
      <c r="A15" s="18">
        <v>1</v>
      </c>
      <c r="B15" s="32" t="s">
        <v>21</v>
      </c>
      <c r="C15" s="32"/>
      <c r="D15" s="32"/>
      <c r="E15" s="32"/>
      <c r="F15" s="32"/>
      <c r="G15" s="32"/>
      <c r="H15" s="32"/>
      <c r="I15" s="32"/>
      <c r="J15" s="8"/>
      <c r="K15" s="16"/>
    </row>
    <row r="16" spans="1:14" ht="21.9" customHeight="1" x14ac:dyDescent="0.3">
      <c r="A16" s="29" t="s">
        <v>24</v>
      </c>
      <c r="B16" s="28" t="s">
        <v>41</v>
      </c>
      <c r="C16" s="28" t="s">
        <v>29</v>
      </c>
      <c r="D16" s="23" t="s">
        <v>13</v>
      </c>
      <c r="E16" s="20">
        <f>F16+G16+H16+I16</f>
        <v>4105869</v>
      </c>
      <c r="F16" s="21">
        <f>SUM(F17:F23)</f>
        <v>0</v>
      </c>
      <c r="G16" s="21">
        <f t="shared" ref="G16:I16" si="0">SUM(G17:G23)</f>
        <v>3572105.89</v>
      </c>
      <c r="H16" s="21">
        <f t="shared" si="0"/>
        <v>0</v>
      </c>
      <c r="I16" s="21">
        <f t="shared" si="0"/>
        <v>533763.11</v>
      </c>
      <c r="J16" s="3"/>
    </row>
    <row r="17" spans="1:10" ht="21.9" customHeight="1" x14ac:dyDescent="0.3">
      <c r="A17" s="29"/>
      <c r="B17" s="28"/>
      <c r="C17" s="28"/>
      <c r="D17" s="22">
        <v>2019</v>
      </c>
      <c r="E17" s="20">
        <f t="shared" ref="E17:E23" si="1">F17+G17+H17+I17</f>
        <v>4105869</v>
      </c>
      <c r="F17" s="20">
        <v>0</v>
      </c>
      <c r="G17" s="20">
        <v>3572105.89</v>
      </c>
      <c r="H17" s="20">
        <v>0</v>
      </c>
      <c r="I17" s="20">
        <v>533763.11</v>
      </c>
      <c r="J17" s="3"/>
    </row>
    <row r="18" spans="1:10" ht="21.9" customHeight="1" x14ac:dyDescent="0.3">
      <c r="A18" s="29"/>
      <c r="B18" s="28"/>
      <c r="C18" s="28"/>
      <c r="D18" s="22">
        <v>2020</v>
      </c>
      <c r="E18" s="20">
        <f t="shared" si="1"/>
        <v>0</v>
      </c>
      <c r="F18" s="20">
        <v>0</v>
      </c>
      <c r="G18" s="20">
        <v>0</v>
      </c>
      <c r="H18" s="20">
        <v>0</v>
      </c>
      <c r="I18" s="20">
        <v>0</v>
      </c>
      <c r="J18" s="3"/>
    </row>
    <row r="19" spans="1:10" ht="21.9" customHeight="1" x14ac:dyDescent="0.3">
      <c r="A19" s="29"/>
      <c r="B19" s="28"/>
      <c r="C19" s="28"/>
      <c r="D19" s="22">
        <v>2021</v>
      </c>
      <c r="E19" s="20">
        <f t="shared" si="1"/>
        <v>0</v>
      </c>
      <c r="F19" s="20">
        <v>0</v>
      </c>
      <c r="G19" s="20">
        <v>0</v>
      </c>
      <c r="H19" s="20">
        <v>0</v>
      </c>
      <c r="I19" s="20">
        <v>0</v>
      </c>
      <c r="J19" s="3"/>
    </row>
    <row r="20" spans="1:10" ht="21.9" customHeight="1" x14ac:dyDescent="0.3">
      <c r="A20" s="29"/>
      <c r="B20" s="28"/>
      <c r="C20" s="28"/>
      <c r="D20" s="22">
        <v>2022</v>
      </c>
      <c r="E20" s="20">
        <f t="shared" si="1"/>
        <v>0</v>
      </c>
      <c r="F20" s="20">
        <v>0</v>
      </c>
      <c r="G20" s="20">
        <v>0</v>
      </c>
      <c r="H20" s="20">
        <v>0</v>
      </c>
      <c r="I20" s="20">
        <v>0</v>
      </c>
      <c r="J20" s="3"/>
    </row>
    <row r="21" spans="1:10" ht="21.9" customHeight="1" x14ac:dyDescent="0.3">
      <c r="A21" s="29"/>
      <c r="B21" s="28"/>
      <c r="C21" s="28"/>
      <c r="D21" s="22">
        <v>2023</v>
      </c>
      <c r="E21" s="20">
        <f t="shared" si="1"/>
        <v>0</v>
      </c>
      <c r="F21" s="20">
        <v>0</v>
      </c>
      <c r="G21" s="20">
        <v>0</v>
      </c>
      <c r="H21" s="20">
        <v>0</v>
      </c>
      <c r="I21" s="20">
        <v>0</v>
      </c>
      <c r="J21" s="3"/>
    </row>
    <row r="22" spans="1:10" ht="21.9" customHeight="1" x14ac:dyDescent="0.3">
      <c r="A22" s="29"/>
      <c r="B22" s="28"/>
      <c r="C22" s="28"/>
      <c r="D22" s="22">
        <v>2024</v>
      </c>
      <c r="E22" s="20">
        <f t="shared" si="1"/>
        <v>0</v>
      </c>
      <c r="F22" s="20">
        <v>0</v>
      </c>
      <c r="G22" s="20">
        <v>0</v>
      </c>
      <c r="H22" s="20">
        <v>0</v>
      </c>
      <c r="I22" s="20">
        <v>0</v>
      </c>
      <c r="J22" s="3"/>
    </row>
    <row r="23" spans="1:10" ht="21.9" customHeight="1" x14ac:dyDescent="0.3">
      <c r="A23" s="29"/>
      <c r="B23" s="28"/>
      <c r="C23" s="28"/>
      <c r="D23" s="22">
        <v>2025</v>
      </c>
      <c r="E23" s="20">
        <f t="shared" si="1"/>
        <v>0</v>
      </c>
      <c r="F23" s="20">
        <v>0</v>
      </c>
      <c r="G23" s="20">
        <v>0</v>
      </c>
      <c r="H23" s="20">
        <v>0</v>
      </c>
      <c r="I23" s="20">
        <v>0</v>
      </c>
      <c r="J23" s="3"/>
    </row>
    <row r="24" spans="1:10" ht="21.9" customHeight="1" x14ac:dyDescent="0.3">
      <c r="A24" s="29"/>
      <c r="B24" s="28"/>
      <c r="C24" s="28" t="s">
        <v>28</v>
      </c>
      <c r="D24" s="23" t="s">
        <v>13</v>
      </c>
      <c r="E24" s="21">
        <f>F24+G24+H24+I24</f>
        <v>25883863</v>
      </c>
      <c r="F24" s="21">
        <f>SUM(F25:F31)</f>
        <v>0</v>
      </c>
      <c r="G24" s="21">
        <f t="shared" ref="G24:I24" si="2">SUM(G25:G31)</f>
        <v>23292600</v>
      </c>
      <c r="H24" s="21">
        <f t="shared" si="2"/>
        <v>0</v>
      </c>
      <c r="I24" s="21">
        <f t="shared" si="2"/>
        <v>2591263</v>
      </c>
      <c r="J24" s="3"/>
    </row>
    <row r="25" spans="1:10" ht="21.9" customHeight="1" x14ac:dyDescent="0.3">
      <c r="A25" s="29"/>
      <c r="B25" s="28"/>
      <c r="C25" s="28"/>
      <c r="D25" s="22">
        <v>2019</v>
      </c>
      <c r="E25" s="20">
        <f t="shared" ref="E25:E31" si="3">F25+G25+H25+I25</f>
        <v>0</v>
      </c>
      <c r="F25" s="20">
        <v>0</v>
      </c>
      <c r="G25" s="20">
        <v>0</v>
      </c>
      <c r="H25" s="20">
        <v>0</v>
      </c>
      <c r="I25" s="20">
        <v>0</v>
      </c>
      <c r="J25" s="3"/>
    </row>
    <row r="26" spans="1:10" ht="21.9" customHeight="1" x14ac:dyDescent="0.3">
      <c r="A26" s="29"/>
      <c r="B26" s="28"/>
      <c r="C26" s="28"/>
      <c r="D26" s="22">
        <v>2020</v>
      </c>
      <c r="E26" s="20">
        <f t="shared" si="3"/>
        <v>0</v>
      </c>
      <c r="F26" s="20">
        <v>0</v>
      </c>
      <c r="G26" s="20">
        <v>0</v>
      </c>
      <c r="H26" s="20">
        <v>0</v>
      </c>
      <c r="I26" s="20">
        <v>0</v>
      </c>
      <c r="J26" s="3"/>
    </row>
    <row r="27" spans="1:10" ht="21.9" customHeight="1" x14ac:dyDescent="0.3">
      <c r="A27" s="29"/>
      <c r="B27" s="28"/>
      <c r="C27" s="28"/>
      <c r="D27" s="22">
        <v>2021</v>
      </c>
      <c r="E27" s="20">
        <f t="shared" si="3"/>
        <v>0</v>
      </c>
      <c r="F27" s="20">
        <v>0</v>
      </c>
      <c r="G27" s="20">
        <v>0</v>
      </c>
      <c r="H27" s="20">
        <v>0</v>
      </c>
      <c r="I27" s="20">
        <v>0</v>
      </c>
      <c r="J27" s="3"/>
    </row>
    <row r="28" spans="1:10" ht="21.9" customHeight="1" x14ac:dyDescent="0.3">
      <c r="A28" s="29"/>
      <c r="B28" s="28"/>
      <c r="C28" s="28"/>
      <c r="D28" s="22">
        <v>2022</v>
      </c>
      <c r="E28" s="20">
        <f t="shared" si="3"/>
        <v>0</v>
      </c>
      <c r="F28" s="20">
        <v>0</v>
      </c>
      <c r="G28" s="20">
        <v>0</v>
      </c>
      <c r="H28" s="20">
        <v>0</v>
      </c>
      <c r="I28" s="20">
        <v>0</v>
      </c>
      <c r="J28" s="3"/>
    </row>
    <row r="29" spans="1:10" ht="21.9" customHeight="1" x14ac:dyDescent="0.3">
      <c r="A29" s="29"/>
      <c r="B29" s="28"/>
      <c r="C29" s="28"/>
      <c r="D29" s="22">
        <v>2023</v>
      </c>
      <c r="E29" s="20">
        <f>F29+G29+H29+I29</f>
        <v>0</v>
      </c>
      <c r="F29" s="20">
        <v>0</v>
      </c>
      <c r="G29" s="20">
        <v>0</v>
      </c>
      <c r="H29" s="20">
        <v>0</v>
      </c>
      <c r="I29" s="20">
        <v>0</v>
      </c>
      <c r="J29" s="3"/>
    </row>
    <row r="30" spans="1:10" ht="21.9" customHeight="1" x14ac:dyDescent="0.3">
      <c r="A30" s="29"/>
      <c r="B30" s="28"/>
      <c r="C30" s="28"/>
      <c r="D30" s="22">
        <v>2024</v>
      </c>
      <c r="E30" s="20">
        <f t="shared" si="3"/>
        <v>12798132</v>
      </c>
      <c r="F30" s="20">
        <v>0</v>
      </c>
      <c r="G30" s="20">
        <v>11646300</v>
      </c>
      <c r="H30" s="20">
        <v>0</v>
      </c>
      <c r="I30" s="20">
        <v>1151832</v>
      </c>
      <c r="J30" s="3"/>
    </row>
    <row r="31" spans="1:10" ht="21.9" customHeight="1" x14ac:dyDescent="0.3">
      <c r="A31" s="29"/>
      <c r="B31" s="28"/>
      <c r="C31" s="28"/>
      <c r="D31" s="22">
        <v>2025</v>
      </c>
      <c r="E31" s="20">
        <f t="shared" si="3"/>
        <v>13085731</v>
      </c>
      <c r="F31" s="20">
        <v>0</v>
      </c>
      <c r="G31" s="20">
        <v>11646300</v>
      </c>
      <c r="H31" s="20">
        <v>0</v>
      </c>
      <c r="I31" s="20">
        <v>1439431</v>
      </c>
      <c r="J31" s="3"/>
    </row>
    <row r="32" spans="1:10" ht="20.100000000000001" customHeight="1" x14ac:dyDescent="0.3">
      <c r="A32" s="30" t="s">
        <v>25</v>
      </c>
      <c r="B32" s="28" t="s">
        <v>14</v>
      </c>
      <c r="C32" s="28" t="s">
        <v>23</v>
      </c>
      <c r="D32" s="23" t="s">
        <v>13</v>
      </c>
      <c r="E32" s="21">
        <f>F32+G32+H32+I32</f>
        <v>4237300</v>
      </c>
      <c r="F32" s="21">
        <f>SUM(F33:F39)</f>
        <v>0</v>
      </c>
      <c r="G32" s="21">
        <f t="shared" ref="G32:I32" si="4">SUM(G33:G39)</f>
        <v>4237300</v>
      </c>
      <c r="H32" s="21">
        <f t="shared" si="4"/>
        <v>0</v>
      </c>
      <c r="I32" s="21">
        <f t="shared" si="4"/>
        <v>0</v>
      </c>
      <c r="J32" s="3"/>
    </row>
    <row r="33" spans="1:10" ht="20.100000000000001" customHeight="1" x14ac:dyDescent="0.3">
      <c r="A33" s="30"/>
      <c r="B33" s="28"/>
      <c r="C33" s="28"/>
      <c r="D33" s="22">
        <v>2019</v>
      </c>
      <c r="E33" s="20">
        <f t="shared" ref="E33:E39" si="5">F33+G33+H33+I33</f>
        <v>0</v>
      </c>
      <c r="F33" s="20">
        <v>0</v>
      </c>
      <c r="G33" s="20">
        <v>0</v>
      </c>
      <c r="H33" s="20">
        <v>0</v>
      </c>
      <c r="I33" s="20">
        <v>0</v>
      </c>
      <c r="J33" s="3"/>
    </row>
    <row r="34" spans="1:10" ht="20.100000000000001" customHeight="1" x14ac:dyDescent="0.3">
      <c r="A34" s="30"/>
      <c r="B34" s="28"/>
      <c r="C34" s="28"/>
      <c r="D34" s="22">
        <v>2020</v>
      </c>
      <c r="E34" s="20">
        <f t="shared" si="5"/>
        <v>0</v>
      </c>
      <c r="F34" s="20">
        <v>0</v>
      </c>
      <c r="G34" s="20">
        <v>0</v>
      </c>
      <c r="H34" s="20">
        <v>0</v>
      </c>
      <c r="I34" s="20">
        <v>0</v>
      </c>
      <c r="J34" s="3"/>
    </row>
    <row r="35" spans="1:10" ht="20.100000000000001" customHeight="1" x14ac:dyDescent="0.3">
      <c r="A35" s="30"/>
      <c r="B35" s="28"/>
      <c r="C35" s="28"/>
      <c r="D35" s="22">
        <v>2021</v>
      </c>
      <c r="E35" s="20">
        <f t="shared" si="5"/>
        <v>4237300</v>
      </c>
      <c r="F35" s="20">
        <v>0</v>
      </c>
      <c r="G35" s="20">
        <v>4237300</v>
      </c>
      <c r="H35" s="20">
        <v>0</v>
      </c>
      <c r="I35" s="20">
        <v>0</v>
      </c>
      <c r="J35" s="3"/>
    </row>
    <row r="36" spans="1:10" ht="20.100000000000001" customHeight="1" x14ac:dyDescent="0.3">
      <c r="A36" s="30"/>
      <c r="B36" s="28"/>
      <c r="C36" s="28"/>
      <c r="D36" s="22">
        <v>2022</v>
      </c>
      <c r="E36" s="20">
        <f t="shared" si="5"/>
        <v>0</v>
      </c>
      <c r="F36" s="20">
        <v>0</v>
      </c>
      <c r="G36" s="20">
        <v>0</v>
      </c>
      <c r="H36" s="20">
        <v>0</v>
      </c>
      <c r="I36" s="20">
        <v>0</v>
      </c>
      <c r="J36" s="3"/>
    </row>
    <row r="37" spans="1:10" ht="20.100000000000001" customHeight="1" x14ac:dyDescent="0.3">
      <c r="A37" s="30"/>
      <c r="B37" s="28"/>
      <c r="C37" s="28"/>
      <c r="D37" s="22">
        <v>2023</v>
      </c>
      <c r="E37" s="20">
        <f t="shared" si="5"/>
        <v>0</v>
      </c>
      <c r="F37" s="20">
        <v>0</v>
      </c>
      <c r="G37" s="20">
        <v>0</v>
      </c>
      <c r="H37" s="20">
        <v>0</v>
      </c>
      <c r="I37" s="20">
        <v>0</v>
      </c>
      <c r="J37" s="3"/>
    </row>
    <row r="38" spans="1:10" ht="20.100000000000001" customHeight="1" x14ac:dyDescent="0.3">
      <c r="A38" s="30"/>
      <c r="B38" s="28"/>
      <c r="C38" s="28"/>
      <c r="D38" s="22">
        <v>2024</v>
      </c>
      <c r="E38" s="20">
        <f t="shared" si="5"/>
        <v>0</v>
      </c>
      <c r="F38" s="20">
        <v>0</v>
      </c>
      <c r="G38" s="20">
        <v>0</v>
      </c>
      <c r="H38" s="20">
        <v>0</v>
      </c>
      <c r="I38" s="20">
        <v>0</v>
      </c>
      <c r="J38" s="3"/>
    </row>
    <row r="39" spans="1:10" ht="20.100000000000001" customHeight="1" x14ac:dyDescent="0.3">
      <c r="A39" s="30"/>
      <c r="B39" s="28"/>
      <c r="C39" s="28"/>
      <c r="D39" s="22">
        <v>2025</v>
      </c>
      <c r="E39" s="20">
        <f t="shared" si="5"/>
        <v>0</v>
      </c>
      <c r="F39" s="20">
        <v>0</v>
      </c>
      <c r="G39" s="20">
        <v>0</v>
      </c>
      <c r="H39" s="20">
        <v>0</v>
      </c>
      <c r="I39" s="20">
        <v>0</v>
      </c>
      <c r="J39" s="3"/>
    </row>
    <row r="40" spans="1:10" ht="20.100000000000001" customHeight="1" x14ac:dyDescent="0.3">
      <c r="A40" s="31" t="s">
        <v>15</v>
      </c>
      <c r="B40" s="31"/>
      <c r="C40" s="31"/>
      <c r="D40" s="23" t="s">
        <v>13</v>
      </c>
      <c r="E40" s="21">
        <f>F40+G40+H40+I40</f>
        <v>34227032</v>
      </c>
      <c r="F40" s="21">
        <f>SUM(F41:F47)</f>
        <v>0</v>
      </c>
      <c r="G40" s="21">
        <f t="shared" ref="G40:I40" si="6">SUM(G41:G47)</f>
        <v>31102005.890000001</v>
      </c>
      <c r="H40" s="21">
        <f t="shared" si="6"/>
        <v>0</v>
      </c>
      <c r="I40" s="21">
        <f t="shared" si="6"/>
        <v>3125026.11</v>
      </c>
      <c r="J40" s="3"/>
    </row>
    <row r="41" spans="1:10" ht="20.100000000000001" customHeight="1" x14ac:dyDescent="0.3">
      <c r="A41" s="31"/>
      <c r="B41" s="31"/>
      <c r="C41" s="31"/>
      <c r="D41" s="22">
        <v>2019</v>
      </c>
      <c r="E41" s="20">
        <f>F41+G41+H41+I41</f>
        <v>4105869</v>
      </c>
      <c r="F41" s="20">
        <f t="shared" ref="F41:F47" si="7">F17+F25+F33</f>
        <v>0</v>
      </c>
      <c r="G41" s="20">
        <f t="shared" ref="G41:I41" si="8">G17+G25+G33</f>
        <v>3572105.89</v>
      </c>
      <c r="H41" s="20">
        <f t="shared" si="8"/>
        <v>0</v>
      </c>
      <c r="I41" s="20">
        <f t="shared" si="8"/>
        <v>533763.11</v>
      </c>
      <c r="J41" s="3"/>
    </row>
    <row r="42" spans="1:10" ht="20.100000000000001" customHeight="1" x14ac:dyDescent="0.3">
      <c r="A42" s="31"/>
      <c r="B42" s="31"/>
      <c r="C42" s="31"/>
      <c r="D42" s="22">
        <v>2020</v>
      </c>
      <c r="E42" s="20">
        <f t="shared" ref="E42:E47" si="9">F42+G42+H42+I42</f>
        <v>0</v>
      </c>
      <c r="F42" s="20">
        <f t="shared" si="7"/>
        <v>0</v>
      </c>
      <c r="G42" s="20">
        <f t="shared" ref="G42:I42" si="10">G18+G26+G34</f>
        <v>0</v>
      </c>
      <c r="H42" s="20">
        <f t="shared" si="10"/>
        <v>0</v>
      </c>
      <c r="I42" s="20">
        <f t="shared" si="10"/>
        <v>0</v>
      </c>
      <c r="J42" s="3"/>
    </row>
    <row r="43" spans="1:10" ht="20.100000000000001" customHeight="1" x14ac:dyDescent="0.3">
      <c r="A43" s="31"/>
      <c r="B43" s="31"/>
      <c r="C43" s="31"/>
      <c r="D43" s="22">
        <v>2021</v>
      </c>
      <c r="E43" s="20">
        <f t="shared" si="9"/>
        <v>4237300</v>
      </c>
      <c r="F43" s="20">
        <f t="shared" si="7"/>
        <v>0</v>
      </c>
      <c r="G43" s="20">
        <f t="shared" ref="G43:I43" si="11">G19+G27+G35</f>
        <v>4237300</v>
      </c>
      <c r="H43" s="20">
        <f t="shared" si="11"/>
        <v>0</v>
      </c>
      <c r="I43" s="20">
        <f t="shared" si="11"/>
        <v>0</v>
      </c>
      <c r="J43" s="3"/>
    </row>
    <row r="44" spans="1:10" ht="20.100000000000001" customHeight="1" x14ac:dyDescent="0.3">
      <c r="A44" s="31"/>
      <c r="B44" s="31"/>
      <c r="C44" s="31"/>
      <c r="D44" s="22">
        <v>2022</v>
      </c>
      <c r="E44" s="20">
        <f t="shared" si="9"/>
        <v>0</v>
      </c>
      <c r="F44" s="20">
        <f t="shared" si="7"/>
        <v>0</v>
      </c>
      <c r="G44" s="20">
        <f t="shared" ref="G44:I44" si="12">G20+G28+G36</f>
        <v>0</v>
      </c>
      <c r="H44" s="20">
        <f t="shared" si="12"/>
        <v>0</v>
      </c>
      <c r="I44" s="20">
        <f t="shared" si="12"/>
        <v>0</v>
      </c>
      <c r="J44" s="3"/>
    </row>
    <row r="45" spans="1:10" ht="20.100000000000001" customHeight="1" x14ac:dyDescent="0.3">
      <c r="A45" s="31"/>
      <c r="B45" s="31"/>
      <c r="C45" s="31"/>
      <c r="D45" s="22">
        <v>2023</v>
      </c>
      <c r="E45" s="20">
        <f t="shared" si="9"/>
        <v>0</v>
      </c>
      <c r="F45" s="20">
        <f t="shared" si="7"/>
        <v>0</v>
      </c>
      <c r="G45" s="20">
        <f t="shared" ref="G45:I45" si="13">G21+G29+G37</f>
        <v>0</v>
      </c>
      <c r="H45" s="20">
        <f t="shared" si="13"/>
        <v>0</v>
      </c>
      <c r="I45" s="20">
        <f t="shared" si="13"/>
        <v>0</v>
      </c>
      <c r="J45" s="3"/>
    </row>
    <row r="46" spans="1:10" ht="20.100000000000001" customHeight="1" x14ac:dyDescent="0.3">
      <c r="A46" s="31"/>
      <c r="B46" s="31"/>
      <c r="C46" s="31"/>
      <c r="D46" s="22">
        <v>2024</v>
      </c>
      <c r="E46" s="20">
        <f t="shared" si="9"/>
        <v>12798132</v>
      </c>
      <c r="F46" s="20">
        <f t="shared" si="7"/>
        <v>0</v>
      </c>
      <c r="G46" s="20">
        <f t="shared" ref="G46:I46" si="14">G22+G30+G38</f>
        <v>11646300</v>
      </c>
      <c r="H46" s="20">
        <f t="shared" si="14"/>
        <v>0</v>
      </c>
      <c r="I46" s="20">
        <f t="shared" si="14"/>
        <v>1151832</v>
      </c>
      <c r="J46" s="17"/>
    </row>
    <row r="47" spans="1:10" ht="20.100000000000001" customHeight="1" x14ac:dyDescent="0.3">
      <c r="A47" s="31"/>
      <c r="B47" s="31"/>
      <c r="C47" s="31"/>
      <c r="D47" s="22">
        <v>2025</v>
      </c>
      <c r="E47" s="20">
        <f t="shared" si="9"/>
        <v>13085731</v>
      </c>
      <c r="F47" s="20">
        <f t="shared" si="7"/>
        <v>0</v>
      </c>
      <c r="G47" s="20">
        <f t="shared" ref="G47:I47" si="15">G23+G31+G39</f>
        <v>11646300</v>
      </c>
      <c r="H47" s="20">
        <f t="shared" si="15"/>
        <v>0</v>
      </c>
      <c r="I47" s="20">
        <f t="shared" si="15"/>
        <v>1439431</v>
      </c>
      <c r="J47" s="17"/>
    </row>
    <row r="48" spans="1:10" ht="38.25" customHeight="1" x14ac:dyDescent="0.3">
      <c r="A48" s="22">
        <v>2</v>
      </c>
      <c r="B48" s="31" t="s">
        <v>26</v>
      </c>
      <c r="C48" s="31"/>
      <c r="D48" s="31"/>
      <c r="E48" s="31"/>
      <c r="F48" s="31"/>
      <c r="G48" s="31"/>
      <c r="H48" s="31"/>
      <c r="I48" s="31"/>
      <c r="J48" s="8"/>
    </row>
    <row r="49" spans="1:10" ht="28.2" customHeight="1" x14ac:dyDescent="0.3">
      <c r="A49" s="30" t="s">
        <v>30</v>
      </c>
      <c r="B49" s="28" t="s">
        <v>27</v>
      </c>
      <c r="C49" s="28" t="s">
        <v>38</v>
      </c>
      <c r="D49" s="23" t="s">
        <v>13</v>
      </c>
      <c r="E49" s="21">
        <f>F49+G49+H49+I49</f>
        <v>6822029.2999999998</v>
      </c>
      <c r="F49" s="21">
        <f>SUM(F50:F56)</f>
        <v>0</v>
      </c>
      <c r="G49" s="21">
        <f t="shared" ref="G49:I49" si="16">SUM(G50:G56)</f>
        <v>6822029.2999999998</v>
      </c>
      <c r="H49" s="21">
        <f t="shared" si="16"/>
        <v>0</v>
      </c>
      <c r="I49" s="21">
        <f t="shared" si="16"/>
        <v>0</v>
      </c>
      <c r="J49" s="3"/>
    </row>
    <row r="50" spans="1:10" ht="30.6" customHeight="1" x14ac:dyDescent="0.3">
      <c r="A50" s="30"/>
      <c r="B50" s="28"/>
      <c r="C50" s="28"/>
      <c r="D50" s="22">
        <v>2019</v>
      </c>
      <c r="E50" s="20">
        <f>F50+G50+H50+I50</f>
        <v>0</v>
      </c>
      <c r="F50" s="20">
        <v>0</v>
      </c>
      <c r="G50" s="20">
        <v>0</v>
      </c>
      <c r="H50" s="20">
        <v>0</v>
      </c>
      <c r="I50" s="20">
        <v>0</v>
      </c>
      <c r="J50" s="3"/>
    </row>
    <row r="51" spans="1:10" ht="33" customHeight="1" x14ac:dyDescent="0.3">
      <c r="A51" s="30"/>
      <c r="B51" s="28"/>
      <c r="C51" s="28"/>
      <c r="D51" s="22">
        <v>2020</v>
      </c>
      <c r="E51" s="20">
        <f t="shared" ref="E51:E56" si="17">F51+G51+H51+I51</f>
        <v>6822029.2999999998</v>
      </c>
      <c r="F51" s="20">
        <v>0</v>
      </c>
      <c r="G51" s="20">
        <v>6822029.2999999998</v>
      </c>
      <c r="H51" s="20">
        <v>0</v>
      </c>
      <c r="I51" s="20">
        <v>0</v>
      </c>
      <c r="J51" s="3"/>
    </row>
    <row r="52" spans="1:10" ht="31.2" customHeight="1" x14ac:dyDescent="0.3">
      <c r="A52" s="30"/>
      <c r="B52" s="28"/>
      <c r="C52" s="28"/>
      <c r="D52" s="22">
        <v>2021</v>
      </c>
      <c r="E52" s="20">
        <f t="shared" si="17"/>
        <v>0</v>
      </c>
      <c r="F52" s="20">
        <v>0</v>
      </c>
      <c r="G52" s="20">
        <v>0</v>
      </c>
      <c r="H52" s="20">
        <v>0</v>
      </c>
      <c r="I52" s="20">
        <v>0</v>
      </c>
      <c r="J52" s="3"/>
    </row>
    <row r="53" spans="1:10" ht="34.200000000000003" customHeight="1" x14ac:dyDescent="0.3">
      <c r="A53" s="30"/>
      <c r="B53" s="28"/>
      <c r="C53" s="28"/>
      <c r="D53" s="22">
        <v>2022</v>
      </c>
      <c r="E53" s="20">
        <f t="shared" si="17"/>
        <v>0</v>
      </c>
      <c r="F53" s="20">
        <v>0</v>
      </c>
      <c r="G53" s="20">
        <v>0</v>
      </c>
      <c r="H53" s="20">
        <v>0</v>
      </c>
      <c r="I53" s="20">
        <v>0</v>
      </c>
      <c r="J53" s="3"/>
    </row>
    <row r="54" spans="1:10" ht="32.4" customHeight="1" x14ac:dyDescent="0.3">
      <c r="A54" s="30"/>
      <c r="B54" s="28"/>
      <c r="C54" s="28"/>
      <c r="D54" s="22">
        <v>2023</v>
      </c>
      <c r="E54" s="20">
        <f t="shared" si="17"/>
        <v>0</v>
      </c>
      <c r="F54" s="20">
        <v>0</v>
      </c>
      <c r="G54" s="20">
        <v>0</v>
      </c>
      <c r="H54" s="20">
        <v>0</v>
      </c>
      <c r="I54" s="20">
        <v>0</v>
      </c>
      <c r="J54" s="3"/>
    </row>
    <row r="55" spans="1:10" ht="37.200000000000003" customHeight="1" x14ac:dyDescent="0.3">
      <c r="A55" s="30"/>
      <c r="B55" s="28"/>
      <c r="C55" s="28"/>
      <c r="D55" s="22">
        <v>2024</v>
      </c>
      <c r="E55" s="20">
        <f t="shared" si="17"/>
        <v>0</v>
      </c>
      <c r="F55" s="20">
        <v>0</v>
      </c>
      <c r="G55" s="20">
        <v>0</v>
      </c>
      <c r="H55" s="20">
        <v>0</v>
      </c>
      <c r="I55" s="20">
        <v>0</v>
      </c>
      <c r="J55" s="3"/>
    </row>
    <row r="56" spans="1:10" ht="55.95" customHeight="1" x14ac:dyDescent="0.3">
      <c r="A56" s="30"/>
      <c r="B56" s="28"/>
      <c r="C56" s="28"/>
      <c r="D56" s="22">
        <v>2025</v>
      </c>
      <c r="E56" s="20">
        <f t="shared" si="17"/>
        <v>0</v>
      </c>
      <c r="F56" s="20">
        <v>0</v>
      </c>
      <c r="G56" s="20">
        <v>0</v>
      </c>
      <c r="H56" s="20">
        <v>0</v>
      </c>
      <c r="I56" s="20">
        <v>0</v>
      </c>
      <c r="J56" s="3"/>
    </row>
    <row r="57" spans="1:10" ht="24" customHeight="1" x14ac:dyDescent="0.3">
      <c r="A57" s="30"/>
      <c r="B57" s="31" t="s">
        <v>15</v>
      </c>
      <c r="C57" s="31"/>
      <c r="D57" s="23" t="s">
        <v>13</v>
      </c>
      <c r="E57" s="21">
        <f>F57+G57+H57+I57</f>
        <v>6822029.2999999998</v>
      </c>
      <c r="F57" s="21">
        <f>SUM(F58:F64)</f>
        <v>0</v>
      </c>
      <c r="G57" s="21">
        <f t="shared" ref="G57:I57" si="18">SUM(G58:G64)</f>
        <v>6822029.2999999998</v>
      </c>
      <c r="H57" s="21">
        <f t="shared" si="18"/>
        <v>0</v>
      </c>
      <c r="I57" s="21">
        <f t="shared" si="18"/>
        <v>0</v>
      </c>
      <c r="J57" s="3"/>
    </row>
    <row r="58" spans="1:10" ht="20.399999999999999" customHeight="1" x14ac:dyDescent="0.3">
      <c r="A58" s="30"/>
      <c r="B58" s="31"/>
      <c r="C58" s="31"/>
      <c r="D58" s="22">
        <v>2019</v>
      </c>
      <c r="E58" s="20">
        <f t="shared" ref="E58:E64" si="19">F58+G58+H58+I58</f>
        <v>0</v>
      </c>
      <c r="F58" s="20">
        <f t="shared" ref="F58:F64" si="20">F50</f>
        <v>0</v>
      </c>
      <c r="G58" s="20">
        <f t="shared" ref="G58:I58" si="21">G50</f>
        <v>0</v>
      </c>
      <c r="H58" s="20">
        <f t="shared" si="21"/>
        <v>0</v>
      </c>
      <c r="I58" s="20">
        <f t="shared" si="21"/>
        <v>0</v>
      </c>
      <c r="J58" s="3"/>
    </row>
    <row r="59" spans="1:10" ht="24" customHeight="1" x14ac:dyDescent="0.3">
      <c r="A59" s="30"/>
      <c r="B59" s="31"/>
      <c r="C59" s="31"/>
      <c r="D59" s="22">
        <v>2020</v>
      </c>
      <c r="E59" s="20">
        <f>F59+G59+H59+I59</f>
        <v>6822029.2999999998</v>
      </c>
      <c r="F59" s="20">
        <f t="shared" si="20"/>
        <v>0</v>
      </c>
      <c r="G59" s="20">
        <f t="shared" ref="G59:I59" si="22">G51</f>
        <v>6822029.2999999998</v>
      </c>
      <c r="H59" s="20">
        <f t="shared" si="22"/>
        <v>0</v>
      </c>
      <c r="I59" s="20">
        <f t="shared" si="22"/>
        <v>0</v>
      </c>
      <c r="J59" s="3"/>
    </row>
    <row r="60" spans="1:10" ht="19.95" customHeight="1" x14ac:dyDescent="0.3">
      <c r="A60" s="30"/>
      <c r="B60" s="31"/>
      <c r="C60" s="31"/>
      <c r="D60" s="22">
        <v>2021</v>
      </c>
      <c r="E60" s="20">
        <f t="shared" si="19"/>
        <v>0</v>
      </c>
      <c r="F60" s="20">
        <f t="shared" si="20"/>
        <v>0</v>
      </c>
      <c r="G60" s="20">
        <f t="shared" ref="G60:I60" si="23">G52</f>
        <v>0</v>
      </c>
      <c r="H60" s="20">
        <f t="shared" si="23"/>
        <v>0</v>
      </c>
      <c r="I60" s="20">
        <f t="shared" si="23"/>
        <v>0</v>
      </c>
      <c r="J60" s="3"/>
    </row>
    <row r="61" spans="1:10" ht="22.95" customHeight="1" x14ac:dyDescent="0.3">
      <c r="A61" s="30"/>
      <c r="B61" s="31"/>
      <c r="C61" s="31"/>
      <c r="D61" s="22">
        <v>2022</v>
      </c>
      <c r="E61" s="20">
        <f t="shared" si="19"/>
        <v>0</v>
      </c>
      <c r="F61" s="20">
        <f t="shared" si="20"/>
        <v>0</v>
      </c>
      <c r="G61" s="20">
        <f t="shared" ref="G61:I61" si="24">G53</f>
        <v>0</v>
      </c>
      <c r="H61" s="20">
        <f t="shared" si="24"/>
        <v>0</v>
      </c>
      <c r="I61" s="20">
        <f t="shared" si="24"/>
        <v>0</v>
      </c>
      <c r="J61" s="3"/>
    </row>
    <row r="62" spans="1:10" ht="22.2" customHeight="1" x14ac:dyDescent="0.3">
      <c r="A62" s="30"/>
      <c r="B62" s="31"/>
      <c r="C62" s="31"/>
      <c r="D62" s="22">
        <v>2023</v>
      </c>
      <c r="E62" s="20">
        <f t="shared" si="19"/>
        <v>0</v>
      </c>
      <c r="F62" s="20">
        <f t="shared" si="20"/>
        <v>0</v>
      </c>
      <c r="G62" s="20">
        <f t="shared" ref="G62:I62" si="25">G54</f>
        <v>0</v>
      </c>
      <c r="H62" s="20">
        <f t="shared" si="25"/>
        <v>0</v>
      </c>
      <c r="I62" s="20">
        <f t="shared" si="25"/>
        <v>0</v>
      </c>
      <c r="J62" s="3"/>
    </row>
    <row r="63" spans="1:10" ht="18" customHeight="1" x14ac:dyDescent="0.3">
      <c r="A63" s="30"/>
      <c r="B63" s="31"/>
      <c r="C63" s="31"/>
      <c r="D63" s="22">
        <v>2024</v>
      </c>
      <c r="E63" s="20">
        <f t="shared" si="19"/>
        <v>0</v>
      </c>
      <c r="F63" s="20">
        <f t="shared" si="20"/>
        <v>0</v>
      </c>
      <c r="G63" s="20">
        <f t="shared" ref="G63:I63" si="26">G55</f>
        <v>0</v>
      </c>
      <c r="H63" s="20">
        <f t="shared" si="26"/>
        <v>0</v>
      </c>
      <c r="I63" s="20">
        <f t="shared" si="26"/>
        <v>0</v>
      </c>
      <c r="J63" s="3"/>
    </row>
    <row r="64" spans="1:10" ht="18.600000000000001" customHeight="1" x14ac:dyDescent="0.3">
      <c r="A64" s="30"/>
      <c r="B64" s="31"/>
      <c r="C64" s="31"/>
      <c r="D64" s="22">
        <v>2025</v>
      </c>
      <c r="E64" s="20">
        <f t="shared" si="19"/>
        <v>0</v>
      </c>
      <c r="F64" s="20">
        <f t="shared" si="20"/>
        <v>0</v>
      </c>
      <c r="G64" s="20">
        <f t="shared" ref="G64:I64" si="27">G56</f>
        <v>0</v>
      </c>
      <c r="H64" s="20">
        <f t="shared" si="27"/>
        <v>0</v>
      </c>
      <c r="I64" s="20">
        <f t="shared" si="27"/>
        <v>0</v>
      </c>
      <c r="J64" s="3"/>
    </row>
    <row r="65" spans="1:10" ht="39" customHeight="1" x14ac:dyDescent="0.3">
      <c r="A65" s="24">
        <v>3</v>
      </c>
      <c r="B65" s="31" t="s">
        <v>36</v>
      </c>
      <c r="C65" s="31"/>
      <c r="D65" s="31"/>
      <c r="E65" s="31"/>
      <c r="F65" s="31"/>
      <c r="G65" s="31"/>
      <c r="H65" s="31"/>
      <c r="I65" s="31"/>
      <c r="J65" s="3"/>
    </row>
    <row r="66" spans="1:10" ht="19.2" customHeight="1" x14ac:dyDescent="0.3">
      <c r="A66" s="33"/>
      <c r="B66" s="28" t="s">
        <v>40</v>
      </c>
      <c r="C66" s="28" t="s">
        <v>39</v>
      </c>
      <c r="D66" s="23" t="s">
        <v>13</v>
      </c>
      <c r="E66" s="21">
        <f>F66+G66+H66+I66</f>
        <v>12000100</v>
      </c>
      <c r="F66" s="21">
        <f>SUM(F67:F73)</f>
        <v>0</v>
      </c>
      <c r="G66" s="21">
        <f t="shared" ref="G66:I66" si="28">SUM(G67:G73)</f>
        <v>10680000</v>
      </c>
      <c r="H66" s="21">
        <f t="shared" si="28"/>
        <v>0</v>
      </c>
      <c r="I66" s="21">
        <f t="shared" si="28"/>
        <v>1320100</v>
      </c>
      <c r="J66" s="3"/>
    </row>
    <row r="67" spans="1:10" ht="16.95" customHeight="1" x14ac:dyDescent="0.3">
      <c r="A67" s="33"/>
      <c r="B67" s="31"/>
      <c r="C67" s="28"/>
      <c r="D67" s="22">
        <v>2019</v>
      </c>
      <c r="E67" s="20">
        <f>F67+G67+H67+I67</f>
        <v>0</v>
      </c>
      <c r="F67" s="20">
        <v>0</v>
      </c>
      <c r="G67" s="25">
        <v>0</v>
      </c>
      <c r="H67" s="25">
        <v>0</v>
      </c>
      <c r="I67" s="25">
        <v>0</v>
      </c>
      <c r="J67" s="3"/>
    </row>
    <row r="68" spans="1:10" ht="15.6" customHeight="1" x14ac:dyDescent="0.3">
      <c r="A68" s="33"/>
      <c r="B68" s="31"/>
      <c r="C68" s="28"/>
      <c r="D68" s="22">
        <v>2020</v>
      </c>
      <c r="E68" s="20">
        <f t="shared" ref="E68:E73" si="29">F68+G68+H68+I68</f>
        <v>0</v>
      </c>
      <c r="F68" s="20">
        <v>0</v>
      </c>
      <c r="G68" s="25">
        <v>0</v>
      </c>
      <c r="H68" s="25">
        <v>0</v>
      </c>
      <c r="I68" s="25">
        <v>0</v>
      </c>
      <c r="J68" s="3"/>
    </row>
    <row r="69" spans="1:10" ht="21" customHeight="1" x14ac:dyDescent="0.3">
      <c r="A69" s="33"/>
      <c r="B69" s="31"/>
      <c r="C69" s="28"/>
      <c r="D69" s="22">
        <v>2021</v>
      </c>
      <c r="E69" s="20">
        <f t="shared" si="29"/>
        <v>0</v>
      </c>
      <c r="F69" s="20">
        <v>0</v>
      </c>
      <c r="G69" s="25">
        <v>0</v>
      </c>
      <c r="H69" s="25">
        <v>0</v>
      </c>
      <c r="I69" s="25">
        <v>0</v>
      </c>
      <c r="J69" s="3"/>
    </row>
    <row r="70" spans="1:10" ht="22.95" customHeight="1" x14ac:dyDescent="0.3">
      <c r="A70" s="33"/>
      <c r="B70" s="31"/>
      <c r="C70" s="28"/>
      <c r="D70" s="22">
        <v>2022</v>
      </c>
      <c r="E70" s="20">
        <f t="shared" si="29"/>
        <v>0</v>
      </c>
      <c r="F70" s="20">
        <v>0</v>
      </c>
      <c r="G70" s="25">
        <v>0</v>
      </c>
      <c r="H70" s="25">
        <v>0</v>
      </c>
      <c r="I70" s="25">
        <v>0</v>
      </c>
      <c r="J70" s="3"/>
    </row>
    <row r="71" spans="1:10" ht="17.399999999999999" customHeight="1" x14ac:dyDescent="0.3">
      <c r="A71" s="33"/>
      <c r="B71" s="31"/>
      <c r="C71" s="28"/>
      <c r="D71" s="22">
        <v>2023</v>
      </c>
      <c r="E71" s="20">
        <f t="shared" si="29"/>
        <v>12000100</v>
      </c>
      <c r="F71" s="20">
        <v>0</v>
      </c>
      <c r="G71" s="20">
        <v>10680000</v>
      </c>
      <c r="H71" s="25">
        <v>0</v>
      </c>
      <c r="I71" s="20">
        <v>1320100</v>
      </c>
      <c r="J71" s="3"/>
    </row>
    <row r="72" spans="1:10" ht="22.2" customHeight="1" x14ac:dyDescent="0.3">
      <c r="A72" s="33"/>
      <c r="B72" s="31"/>
      <c r="C72" s="28"/>
      <c r="D72" s="22">
        <v>2024</v>
      </c>
      <c r="E72" s="20">
        <f t="shared" si="29"/>
        <v>0</v>
      </c>
      <c r="F72" s="25">
        <v>0</v>
      </c>
      <c r="G72" s="25">
        <v>0</v>
      </c>
      <c r="H72" s="25">
        <v>0</v>
      </c>
      <c r="I72" s="25">
        <v>0</v>
      </c>
      <c r="J72" s="3"/>
    </row>
    <row r="73" spans="1:10" ht="72.75" customHeight="1" x14ac:dyDescent="0.3">
      <c r="A73" s="33"/>
      <c r="B73" s="31"/>
      <c r="C73" s="28"/>
      <c r="D73" s="22">
        <v>2025</v>
      </c>
      <c r="E73" s="20">
        <f t="shared" si="29"/>
        <v>0</v>
      </c>
      <c r="F73" s="25">
        <v>0</v>
      </c>
      <c r="G73" s="25">
        <v>0</v>
      </c>
      <c r="H73" s="25">
        <v>0</v>
      </c>
      <c r="I73" s="25">
        <v>0</v>
      </c>
      <c r="J73" s="3"/>
    </row>
    <row r="74" spans="1:10" ht="17.100000000000001" customHeight="1" x14ac:dyDescent="0.3">
      <c r="A74" s="31" t="s">
        <v>15</v>
      </c>
      <c r="B74" s="31"/>
      <c r="C74" s="31"/>
      <c r="D74" s="23" t="s">
        <v>13</v>
      </c>
      <c r="E74" s="21">
        <f>F74+G74+H74+I74</f>
        <v>12000100</v>
      </c>
      <c r="F74" s="21">
        <f>SUM(F75:F81)</f>
        <v>0</v>
      </c>
      <c r="G74" s="21">
        <f t="shared" ref="G74:I74" si="30">SUM(G75:G81)</f>
        <v>10680000</v>
      </c>
      <c r="H74" s="21">
        <f t="shared" si="30"/>
        <v>0</v>
      </c>
      <c r="I74" s="21">
        <f t="shared" si="30"/>
        <v>1320100</v>
      </c>
      <c r="J74" s="3"/>
    </row>
    <row r="75" spans="1:10" ht="17.100000000000001" customHeight="1" x14ac:dyDescent="0.3">
      <c r="A75" s="31"/>
      <c r="B75" s="31"/>
      <c r="C75" s="31"/>
      <c r="D75" s="22">
        <v>2019</v>
      </c>
      <c r="E75" s="20">
        <f>F75+G75+H75+I75</f>
        <v>0</v>
      </c>
      <c r="F75" s="20">
        <f t="shared" ref="F75:F81" si="31">F67</f>
        <v>0</v>
      </c>
      <c r="G75" s="20">
        <f t="shared" ref="G75:I75" si="32">G67</f>
        <v>0</v>
      </c>
      <c r="H75" s="20">
        <f t="shared" si="32"/>
        <v>0</v>
      </c>
      <c r="I75" s="20">
        <f t="shared" si="32"/>
        <v>0</v>
      </c>
      <c r="J75" s="3"/>
    </row>
    <row r="76" spans="1:10" ht="17.100000000000001" customHeight="1" x14ac:dyDescent="0.3">
      <c r="A76" s="31"/>
      <c r="B76" s="31"/>
      <c r="C76" s="31"/>
      <c r="D76" s="22">
        <v>2020</v>
      </c>
      <c r="E76" s="20">
        <f t="shared" ref="E76:E81" si="33">F76+G76+H76+I76</f>
        <v>0</v>
      </c>
      <c r="F76" s="20">
        <f t="shared" si="31"/>
        <v>0</v>
      </c>
      <c r="G76" s="20">
        <f t="shared" ref="G76:I76" si="34">G68</f>
        <v>0</v>
      </c>
      <c r="H76" s="20">
        <f t="shared" si="34"/>
        <v>0</v>
      </c>
      <c r="I76" s="20">
        <f t="shared" si="34"/>
        <v>0</v>
      </c>
      <c r="J76" s="3"/>
    </row>
    <row r="77" spans="1:10" ht="17.100000000000001" customHeight="1" x14ac:dyDescent="0.3">
      <c r="A77" s="31"/>
      <c r="B77" s="31"/>
      <c r="C77" s="31"/>
      <c r="D77" s="22">
        <v>2021</v>
      </c>
      <c r="E77" s="20">
        <f t="shared" si="33"/>
        <v>0</v>
      </c>
      <c r="F77" s="20">
        <f t="shared" si="31"/>
        <v>0</v>
      </c>
      <c r="G77" s="20">
        <f t="shared" ref="G77:I77" si="35">G69</f>
        <v>0</v>
      </c>
      <c r="H77" s="20">
        <f t="shared" si="35"/>
        <v>0</v>
      </c>
      <c r="I77" s="20">
        <f t="shared" si="35"/>
        <v>0</v>
      </c>
      <c r="J77" s="3"/>
    </row>
    <row r="78" spans="1:10" ht="17.100000000000001" customHeight="1" x14ac:dyDescent="0.3">
      <c r="A78" s="31"/>
      <c r="B78" s="31"/>
      <c r="C78" s="31"/>
      <c r="D78" s="22">
        <v>2022</v>
      </c>
      <c r="E78" s="20">
        <f t="shared" si="33"/>
        <v>0</v>
      </c>
      <c r="F78" s="20">
        <f t="shared" si="31"/>
        <v>0</v>
      </c>
      <c r="G78" s="20">
        <f t="shared" ref="G78:I78" si="36">G70</f>
        <v>0</v>
      </c>
      <c r="H78" s="20">
        <f t="shared" si="36"/>
        <v>0</v>
      </c>
      <c r="I78" s="20">
        <f t="shared" si="36"/>
        <v>0</v>
      </c>
      <c r="J78" s="3"/>
    </row>
    <row r="79" spans="1:10" ht="17.100000000000001" customHeight="1" x14ac:dyDescent="0.3">
      <c r="A79" s="31"/>
      <c r="B79" s="31"/>
      <c r="C79" s="31"/>
      <c r="D79" s="22">
        <v>2023</v>
      </c>
      <c r="E79" s="20">
        <f t="shared" si="33"/>
        <v>12000100</v>
      </c>
      <c r="F79" s="20">
        <f t="shared" si="31"/>
        <v>0</v>
      </c>
      <c r="G79" s="20">
        <f t="shared" ref="G79:I79" si="37">G71</f>
        <v>10680000</v>
      </c>
      <c r="H79" s="20">
        <f t="shared" si="37"/>
        <v>0</v>
      </c>
      <c r="I79" s="20">
        <f t="shared" si="37"/>
        <v>1320100</v>
      </c>
      <c r="J79" s="3"/>
    </row>
    <row r="80" spans="1:10" ht="17.100000000000001" customHeight="1" x14ac:dyDescent="0.3">
      <c r="A80" s="31"/>
      <c r="B80" s="31"/>
      <c r="C80" s="31"/>
      <c r="D80" s="22">
        <v>2024</v>
      </c>
      <c r="E80" s="20">
        <f t="shared" si="33"/>
        <v>0</v>
      </c>
      <c r="F80" s="25">
        <f t="shared" si="31"/>
        <v>0</v>
      </c>
      <c r="G80" s="25">
        <f t="shared" ref="G80:I80" si="38">G72</f>
        <v>0</v>
      </c>
      <c r="H80" s="25">
        <f t="shared" si="38"/>
        <v>0</v>
      </c>
      <c r="I80" s="25">
        <f t="shared" si="38"/>
        <v>0</v>
      </c>
      <c r="J80" s="3"/>
    </row>
    <row r="81" spans="1:10" ht="17.100000000000001" customHeight="1" x14ac:dyDescent="0.3">
      <c r="A81" s="31"/>
      <c r="B81" s="31"/>
      <c r="C81" s="31"/>
      <c r="D81" s="22">
        <v>2025</v>
      </c>
      <c r="E81" s="20">
        <f t="shared" si="33"/>
        <v>0</v>
      </c>
      <c r="F81" s="25">
        <f t="shared" si="31"/>
        <v>0</v>
      </c>
      <c r="G81" s="25">
        <f t="shared" ref="G81:I81" si="39">G73</f>
        <v>0</v>
      </c>
      <c r="H81" s="25">
        <f t="shared" si="39"/>
        <v>0</v>
      </c>
      <c r="I81" s="25">
        <f t="shared" si="39"/>
        <v>0</v>
      </c>
      <c r="J81" s="3"/>
    </row>
    <row r="82" spans="1:10" ht="17.100000000000001" customHeight="1" x14ac:dyDescent="0.3">
      <c r="A82" s="31" t="s">
        <v>31</v>
      </c>
      <c r="B82" s="31"/>
      <c r="C82" s="31"/>
      <c r="D82" s="23" t="s">
        <v>13</v>
      </c>
      <c r="E82" s="21">
        <f>F82+G82+H82+I82</f>
        <v>16105969</v>
      </c>
      <c r="F82" s="21">
        <f>SUM(F83:F89)</f>
        <v>0</v>
      </c>
      <c r="G82" s="21">
        <f t="shared" ref="G82:I82" si="40">SUM(G83:G89)</f>
        <v>14252105.890000001</v>
      </c>
      <c r="H82" s="21">
        <f t="shared" si="40"/>
        <v>0</v>
      </c>
      <c r="I82" s="21">
        <f t="shared" si="40"/>
        <v>1853863.1099999999</v>
      </c>
      <c r="J82" s="3"/>
    </row>
    <row r="83" spans="1:10" ht="17.100000000000001" customHeight="1" x14ac:dyDescent="0.3">
      <c r="A83" s="31"/>
      <c r="B83" s="31"/>
      <c r="C83" s="31"/>
      <c r="D83" s="22">
        <v>2019</v>
      </c>
      <c r="E83" s="20">
        <f t="shared" ref="E83:E89" si="41">F83+G83+H83+I83</f>
        <v>4105869</v>
      </c>
      <c r="F83" s="20">
        <f>F17+F67</f>
        <v>0</v>
      </c>
      <c r="G83" s="20">
        <f t="shared" ref="G83:I83" si="42">G17+G67</f>
        <v>3572105.89</v>
      </c>
      <c r="H83" s="20">
        <f t="shared" si="42"/>
        <v>0</v>
      </c>
      <c r="I83" s="20">
        <f t="shared" si="42"/>
        <v>533763.11</v>
      </c>
      <c r="J83" s="3"/>
    </row>
    <row r="84" spans="1:10" ht="17.100000000000001" customHeight="1" x14ac:dyDescent="0.3">
      <c r="A84" s="31"/>
      <c r="B84" s="31"/>
      <c r="C84" s="31"/>
      <c r="D84" s="22">
        <v>2020</v>
      </c>
      <c r="E84" s="20">
        <f t="shared" si="41"/>
        <v>0</v>
      </c>
      <c r="F84" s="20">
        <f>F18+F68</f>
        <v>0</v>
      </c>
      <c r="G84" s="20">
        <f t="shared" ref="G84:I84" si="43">G18+G68</f>
        <v>0</v>
      </c>
      <c r="H84" s="20">
        <f t="shared" si="43"/>
        <v>0</v>
      </c>
      <c r="I84" s="20">
        <f t="shared" si="43"/>
        <v>0</v>
      </c>
      <c r="J84" s="3"/>
    </row>
    <row r="85" spans="1:10" ht="17.100000000000001" customHeight="1" x14ac:dyDescent="0.3">
      <c r="A85" s="31"/>
      <c r="B85" s="31"/>
      <c r="C85" s="31"/>
      <c r="D85" s="22">
        <v>2021</v>
      </c>
      <c r="E85" s="20">
        <f t="shared" si="41"/>
        <v>0</v>
      </c>
      <c r="F85" s="20">
        <f>F19+F69</f>
        <v>0</v>
      </c>
      <c r="G85" s="20">
        <f t="shared" ref="G85:I85" si="44">G19+G69</f>
        <v>0</v>
      </c>
      <c r="H85" s="20">
        <f t="shared" si="44"/>
        <v>0</v>
      </c>
      <c r="I85" s="20">
        <f t="shared" si="44"/>
        <v>0</v>
      </c>
      <c r="J85" s="3"/>
    </row>
    <row r="86" spans="1:10" ht="17.100000000000001" customHeight="1" x14ac:dyDescent="0.3">
      <c r="A86" s="31"/>
      <c r="B86" s="31"/>
      <c r="C86" s="31"/>
      <c r="D86" s="22">
        <v>2022</v>
      </c>
      <c r="E86" s="20">
        <f t="shared" si="41"/>
        <v>0</v>
      </c>
      <c r="F86" s="20">
        <f>F20+F78</f>
        <v>0</v>
      </c>
      <c r="G86" s="20">
        <f t="shared" ref="G86:I86" si="45">G20+G78</f>
        <v>0</v>
      </c>
      <c r="H86" s="20">
        <f t="shared" si="45"/>
        <v>0</v>
      </c>
      <c r="I86" s="20">
        <f t="shared" si="45"/>
        <v>0</v>
      </c>
      <c r="J86" s="3"/>
    </row>
    <row r="87" spans="1:10" ht="17.100000000000001" customHeight="1" x14ac:dyDescent="0.3">
      <c r="A87" s="31"/>
      <c r="B87" s="31"/>
      <c r="C87" s="31"/>
      <c r="D87" s="22">
        <v>2023</v>
      </c>
      <c r="E87" s="20">
        <f t="shared" si="41"/>
        <v>12000100</v>
      </c>
      <c r="F87" s="20">
        <f>F21+F71</f>
        <v>0</v>
      </c>
      <c r="G87" s="20">
        <f t="shared" ref="G87:I87" si="46">G21+G71</f>
        <v>10680000</v>
      </c>
      <c r="H87" s="20">
        <f t="shared" si="46"/>
        <v>0</v>
      </c>
      <c r="I87" s="20">
        <f t="shared" si="46"/>
        <v>1320100</v>
      </c>
      <c r="J87" s="3"/>
    </row>
    <row r="88" spans="1:10" ht="17.100000000000001" customHeight="1" x14ac:dyDescent="0.3">
      <c r="A88" s="31"/>
      <c r="B88" s="31"/>
      <c r="C88" s="31"/>
      <c r="D88" s="22">
        <v>2024</v>
      </c>
      <c r="E88" s="20">
        <f t="shared" si="41"/>
        <v>0</v>
      </c>
      <c r="F88" s="20">
        <f>F22+F72</f>
        <v>0</v>
      </c>
      <c r="G88" s="20">
        <f t="shared" ref="G88:I88" si="47">G22+G72</f>
        <v>0</v>
      </c>
      <c r="H88" s="20">
        <f t="shared" si="47"/>
        <v>0</v>
      </c>
      <c r="I88" s="20">
        <f t="shared" si="47"/>
        <v>0</v>
      </c>
      <c r="J88" s="3"/>
    </row>
    <row r="89" spans="1:10" ht="17.100000000000001" customHeight="1" x14ac:dyDescent="0.3">
      <c r="A89" s="31"/>
      <c r="B89" s="31"/>
      <c r="C89" s="31"/>
      <c r="D89" s="22">
        <v>2025</v>
      </c>
      <c r="E89" s="20">
        <f t="shared" si="41"/>
        <v>0</v>
      </c>
      <c r="F89" s="20">
        <f>F23+F81</f>
        <v>0</v>
      </c>
      <c r="G89" s="20">
        <f t="shared" ref="G89:I89" si="48">G23+G81</f>
        <v>0</v>
      </c>
      <c r="H89" s="20">
        <f t="shared" si="48"/>
        <v>0</v>
      </c>
      <c r="I89" s="20">
        <f t="shared" si="48"/>
        <v>0</v>
      </c>
      <c r="J89" s="3"/>
    </row>
    <row r="90" spans="1:10" ht="17.100000000000001" customHeight="1" x14ac:dyDescent="0.3">
      <c r="A90" s="31" t="s">
        <v>32</v>
      </c>
      <c r="B90" s="31"/>
      <c r="C90" s="31"/>
      <c r="D90" s="23" t="s">
        <v>13</v>
      </c>
      <c r="E90" s="21">
        <f>F90+G90+H90+I90</f>
        <v>36943192.299999997</v>
      </c>
      <c r="F90" s="21">
        <f>SUM(F92:F97)</f>
        <v>0</v>
      </c>
      <c r="G90" s="21">
        <f t="shared" ref="G90:I90" si="49">SUM(G92:G97)</f>
        <v>34351929.299999997</v>
      </c>
      <c r="H90" s="21">
        <f t="shared" si="49"/>
        <v>0</v>
      </c>
      <c r="I90" s="21">
        <f t="shared" si="49"/>
        <v>2591263</v>
      </c>
      <c r="J90" s="3"/>
    </row>
    <row r="91" spans="1:10" ht="17.100000000000001" customHeight="1" x14ac:dyDescent="0.3">
      <c r="A91" s="31"/>
      <c r="B91" s="31"/>
      <c r="C91" s="31"/>
      <c r="D91" s="22">
        <v>2019</v>
      </c>
      <c r="E91" s="20">
        <f>F91+G91+H91+I91</f>
        <v>0</v>
      </c>
      <c r="F91" s="20">
        <f t="shared" ref="F91:F97" si="50">F25+F33+F50</f>
        <v>0</v>
      </c>
      <c r="G91" s="20">
        <f t="shared" ref="G91:I91" si="51">G25+G33+G50</f>
        <v>0</v>
      </c>
      <c r="H91" s="20">
        <f t="shared" si="51"/>
        <v>0</v>
      </c>
      <c r="I91" s="20">
        <f t="shared" si="51"/>
        <v>0</v>
      </c>
      <c r="J91" s="3"/>
    </row>
    <row r="92" spans="1:10" ht="17.100000000000001" customHeight="1" x14ac:dyDescent="0.3">
      <c r="A92" s="31"/>
      <c r="B92" s="31"/>
      <c r="C92" s="31"/>
      <c r="D92" s="22">
        <v>2020</v>
      </c>
      <c r="E92" s="20">
        <f t="shared" ref="E92:E97" si="52">F92+G92+H92+I92</f>
        <v>6822029.2999999998</v>
      </c>
      <c r="F92" s="20">
        <f t="shared" si="50"/>
        <v>0</v>
      </c>
      <c r="G92" s="20">
        <f t="shared" ref="G92:I92" si="53">G26+G34+G51</f>
        <v>6822029.2999999998</v>
      </c>
      <c r="H92" s="20">
        <f t="shared" si="53"/>
        <v>0</v>
      </c>
      <c r="I92" s="20">
        <f t="shared" si="53"/>
        <v>0</v>
      </c>
      <c r="J92" s="3"/>
    </row>
    <row r="93" spans="1:10" ht="17.100000000000001" customHeight="1" x14ac:dyDescent="0.3">
      <c r="A93" s="31"/>
      <c r="B93" s="31"/>
      <c r="C93" s="31"/>
      <c r="D93" s="22">
        <v>2021</v>
      </c>
      <c r="E93" s="20">
        <f t="shared" si="52"/>
        <v>4237300</v>
      </c>
      <c r="F93" s="20">
        <f t="shared" si="50"/>
        <v>0</v>
      </c>
      <c r="G93" s="20">
        <f t="shared" ref="G93:I93" si="54">G27+G35+G52</f>
        <v>4237300</v>
      </c>
      <c r="H93" s="20">
        <f t="shared" si="54"/>
        <v>0</v>
      </c>
      <c r="I93" s="20">
        <f t="shared" si="54"/>
        <v>0</v>
      </c>
      <c r="J93" s="3"/>
    </row>
    <row r="94" spans="1:10" ht="17.100000000000001" customHeight="1" x14ac:dyDescent="0.3">
      <c r="A94" s="31"/>
      <c r="B94" s="31"/>
      <c r="C94" s="31"/>
      <c r="D94" s="22">
        <v>2022</v>
      </c>
      <c r="E94" s="20">
        <f t="shared" si="52"/>
        <v>0</v>
      </c>
      <c r="F94" s="20">
        <f t="shared" si="50"/>
        <v>0</v>
      </c>
      <c r="G94" s="20">
        <f t="shared" ref="G94:I94" si="55">G28+G36+G53</f>
        <v>0</v>
      </c>
      <c r="H94" s="20">
        <f t="shared" si="55"/>
        <v>0</v>
      </c>
      <c r="I94" s="20">
        <f t="shared" si="55"/>
        <v>0</v>
      </c>
      <c r="J94" s="3"/>
    </row>
    <row r="95" spans="1:10" ht="17.100000000000001" customHeight="1" x14ac:dyDescent="0.3">
      <c r="A95" s="31"/>
      <c r="B95" s="31"/>
      <c r="C95" s="31"/>
      <c r="D95" s="22">
        <v>2023</v>
      </c>
      <c r="E95" s="20">
        <f t="shared" si="52"/>
        <v>0</v>
      </c>
      <c r="F95" s="20">
        <f t="shared" si="50"/>
        <v>0</v>
      </c>
      <c r="G95" s="20">
        <f t="shared" ref="G95:I95" si="56">G29+G37+G54</f>
        <v>0</v>
      </c>
      <c r="H95" s="20">
        <f t="shared" si="56"/>
        <v>0</v>
      </c>
      <c r="I95" s="20">
        <f t="shared" si="56"/>
        <v>0</v>
      </c>
      <c r="J95" s="3"/>
    </row>
    <row r="96" spans="1:10" ht="17.100000000000001" customHeight="1" x14ac:dyDescent="0.3">
      <c r="A96" s="31"/>
      <c r="B96" s="31"/>
      <c r="C96" s="31"/>
      <c r="D96" s="22">
        <v>2024</v>
      </c>
      <c r="E96" s="20">
        <f t="shared" si="52"/>
        <v>12798132</v>
      </c>
      <c r="F96" s="20">
        <f t="shared" si="50"/>
        <v>0</v>
      </c>
      <c r="G96" s="20">
        <f t="shared" ref="G96:I96" si="57">G30+G38+G55</f>
        <v>11646300</v>
      </c>
      <c r="H96" s="20">
        <f t="shared" si="57"/>
        <v>0</v>
      </c>
      <c r="I96" s="20">
        <f t="shared" si="57"/>
        <v>1151832</v>
      </c>
      <c r="J96" s="3"/>
    </row>
    <row r="97" spans="1:10" ht="17.100000000000001" customHeight="1" x14ac:dyDescent="0.3">
      <c r="A97" s="31"/>
      <c r="B97" s="31"/>
      <c r="C97" s="31"/>
      <c r="D97" s="22">
        <v>2025</v>
      </c>
      <c r="E97" s="20">
        <f t="shared" si="52"/>
        <v>13085731</v>
      </c>
      <c r="F97" s="20">
        <f t="shared" si="50"/>
        <v>0</v>
      </c>
      <c r="G97" s="20">
        <f t="shared" ref="G97:I97" si="58">G31+G39+G56</f>
        <v>11646300</v>
      </c>
      <c r="H97" s="20">
        <f t="shared" si="58"/>
        <v>0</v>
      </c>
      <c r="I97" s="20">
        <f t="shared" si="58"/>
        <v>1439431</v>
      </c>
      <c r="J97" s="3"/>
    </row>
    <row r="98" spans="1:10" ht="17.100000000000001" customHeight="1" x14ac:dyDescent="0.3">
      <c r="A98" s="31" t="s">
        <v>16</v>
      </c>
      <c r="B98" s="31"/>
      <c r="C98" s="31"/>
      <c r="D98" s="23" t="s">
        <v>13</v>
      </c>
      <c r="E98" s="21">
        <f>F98+G98+H98+I98</f>
        <v>53049161.299999997</v>
      </c>
      <c r="F98" s="21">
        <f t="shared" ref="F98:F105" si="59">F82+F90</f>
        <v>0</v>
      </c>
      <c r="G98" s="21">
        <f t="shared" ref="G98:I98" si="60">G82+G90</f>
        <v>48604035.189999998</v>
      </c>
      <c r="H98" s="21">
        <f t="shared" si="60"/>
        <v>0</v>
      </c>
      <c r="I98" s="21">
        <f t="shared" si="60"/>
        <v>4445126.1099999994</v>
      </c>
      <c r="J98" s="3"/>
    </row>
    <row r="99" spans="1:10" ht="17.100000000000001" customHeight="1" x14ac:dyDescent="0.3">
      <c r="A99" s="31"/>
      <c r="B99" s="31"/>
      <c r="C99" s="31"/>
      <c r="D99" s="22">
        <v>2019</v>
      </c>
      <c r="E99" s="20">
        <f>F99+G99+H99+I99</f>
        <v>4105869</v>
      </c>
      <c r="F99" s="20">
        <f t="shared" si="59"/>
        <v>0</v>
      </c>
      <c r="G99" s="20">
        <f t="shared" ref="G99:I99" si="61">G83+G91</f>
        <v>3572105.89</v>
      </c>
      <c r="H99" s="20">
        <f t="shared" si="61"/>
        <v>0</v>
      </c>
      <c r="I99" s="20">
        <f t="shared" si="61"/>
        <v>533763.11</v>
      </c>
      <c r="J99" s="3"/>
    </row>
    <row r="100" spans="1:10" ht="17.100000000000001" customHeight="1" x14ac:dyDescent="0.3">
      <c r="A100" s="31"/>
      <c r="B100" s="31"/>
      <c r="C100" s="31"/>
      <c r="D100" s="22">
        <v>2020</v>
      </c>
      <c r="E100" s="20">
        <f t="shared" ref="E100:E105" si="62">F100+G100+H100+I100</f>
        <v>6822029.2999999998</v>
      </c>
      <c r="F100" s="20">
        <f t="shared" si="59"/>
        <v>0</v>
      </c>
      <c r="G100" s="20">
        <f t="shared" ref="G100:I100" si="63">G84+G92</f>
        <v>6822029.2999999998</v>
      </c>
      <c r="H100" s="20">
        <f t="shared" si="63"/>
        <v>0</v>
      </c>
      <c r="I100" s="20">
        <f t="shared" si="63"/>
        <v>0</v>
      </c>
      <c r="J100" s="3"/>
    </row>
    <row r="101" spans="1:10" ht="17.100000000000001" customHeight="1" x14ac:dyDescent="0.3">
      <c r="A101" s="31"/>
      <c r="B101" s="31"/>
      <c r="C101" s="31"/>
      <c r="D101" s="22">
        <v>2021</v>
      </c>
      <c r="E101" s="20">
        <f t="shared" si="62"/>
        <v>4237300</v>
      </c>
      <c r="F101" s="20">
        <f t="shared" si="59"/>
        <v>0</v>
      </c>
      <c r="G101" s="20">
        <f t="shared" ref="G101:I101" si="64">G85+G93</f>
        <v>4237300</v>
      </c>
      <c r="H101" s="20">
        <f t="shared" si="64"/>
        <v>0</v>
      </c>
      <c r="I101" s="20">
        <f t="shared" si="64"/>
        <v>0</v>
      </c>
      <c r="J101" s="3"/>
    </row>
    <row r="102" spans="1:10" ht="17.100000000000001" customHeight="1" x14ac:dyDescent="0.3">
      <c r="A102" s="31"/>
      <c r="B102" s="31"/>
      <c r="C102" s="31"/>
      <c r="D102" s="22">
        <v>2022</v>
      </c>
      <c r="E102" s="20">
        <f t="shared" si="62"/>
        <v>0</v>
      </c>
      <c r="F102" s="20">
        <f t="shared" si="59"/>
        <v>0</v>
      </c>
      <c r="G102" s="20">
        <f t="shared" ref="G102:I102" si="65">G86+G94</f>
        <v>0</v>
      </c>
      <c r="H102" s="20">
        <f t="shared" si="65"/>
        <v>0</v>
      </c>
      <c r="I102" s="20">
        <f t="shared" si="65"/>
        <v>0</v>
      </c>
      <c r="J102" s="3"/>
    </row>
    <row r="103" spans="1:10" ht="17.100000000000001" customHeight="1" x14ac:dyDescent="0.3">
      <c r="A103" s="31"/>
      <c r="B103" s="31"/>
      <c r="C103" s="31"/>
      <c r="D103" s="22">
        <v>2023</v>
      </c>
      <c r="E103" s="20">
        <f t="shared" si="62"/>
        <v>12000100</v>
      </c>
      <c r="F103" s="20">
        <f t="shared" si="59"/>
        <v>0</v>
      </c>
      <c r="G103" s="20">
        <f t="shared" ref="G103:I103" si="66">G87+G95</f>
        <v>10680000</v>
      </c>
      <c r="H103" s="20">
        <f t="shared" si="66"/>
        <v>0</v>
      </c>
      <c r="I103" s="20">
        <f t="shared" si="66"/>
        <v>1320100</v>
      </c>
      <c r="J103" s="3"/>
    </row>
    <row r="104" spans="1:10" ht="17.100000000000001" customHeight="1" x14ac:dyDescent="0.3">
      <c r="A104" s="31"/>
      <c r="B104" s="31"/>
      <c r="C104" s="31"/>
      <c r="D104" s="22">
        <v>2024</v>
      </c>
      <c r="E104" s="20">
        <f t="shared" si="62"/>
        <v>12798132</v>
      </c>
      <c r="F104" s="20">
        <f t="shared" si="59"/>
        <v>0</v>
      </c>
      <c r="G104" s="20">
        <f t="shared" ref="G104:I104" si="67">G88+G96</f>
        <v>11646300</v>
      </c>
      <c r="H104" s="20">
        <f t="shared" si="67"/>
        <v>0</v>
      </c>
      <c r="I104" s="20">
        <f t="shared" si="67"/>
        <v>1151832</v>
      </c>
      <c r="J104" s="3"/>
    </row>
    <row r="105" spans="1:10" ht="17.100000000000001" customHeight="1" x14ac:dyDescent="0.3">
      <c r="A105" s="31"/>
      <c r="B105" s="31"/>
      <c r="C105" s="31"/>
      <c r="D105" s="22">
        <v>2025</v>
      </c>
      <c r="E105" s="20">
        <f t="shared" si="62"/>
        <v>13085731</v>
      </c>
      <c r="F105" s="20">
        <f t="shared" si="59"/>
        <v>0</v>
      </c>
      <c r="G105" s="20">
        <f t="shared" ref="G105:I105" si="68">G89+G97</f>
        <v>11646300</v>
      </c>
      <c r="H105" s="20">
        <f t="shared" si="68"/>
        <v>0</v>
      </c>
      <c r="I105" s="20">
        <f t="shared" si="68"/>
        <v>1439431</v>
      </c>
      <c r="J105" s="3"/>
    </row>
    <row r="106" spans="1:10" ht="15.6" x14ac:dyDescent="0.3">
      <c r="A106" s="7"/>
      <c r="B106" s="7"/>
      <c r="C106" s="7"/>
      <c r="D106" s="5"/>
      <c r="E106" s="14"/>
      <c r="F106" s="15"/>
      <c r="G106" s="15"/>
      <c r="H106" s="15"/>
      <c r="I106" s="15"/>
      <c r="J106" s="3"/>
    </row>
    <row r="107" spans="1:10" ht="37.5" customHeight="1" x14ac:dyDescent="0.3">
      <c r="A107" s="26" t="s">
        <v>17</v>
      </c>
      <c r="B107" s="26"/>
      <c r="C107" s="26"/>
      <c r="D107" s="7"/>
      <c r="E107" s="15"/>
      <c r="F107" s="15"/>
      <c r="G107" s="27" t="s">
        <v>18</v>
      </c>
      <c r="H107" s="27"/>
      <c r="I107" s="27"/>
      <c r="J107" s="27"/>
    </row>
  </sheetData>
  <mergeCells count="37">
    <mergeCell ref="A12:I12"/>
    <mergeCell ref="A13:I13"/>
    <mergeCell ref="F4:I4"/>
    <mergeCell ref="G6:I6"/>
    <mergeCell ref="E7:I7"/>
    <mergeCell ref="C8:I8"/>
    <mergeCell ref="F9:I9"/>
    <mergeCell ref="F1:I1"/>
    <mergeCell ref="F2:I2"/>
    <mergeCell ref="F3:I3"/>
    <mergeCell ref="G5:I5"/>
    <mergeCell ref="A11:I11"/>
    <mergeCell ref="C66:C73"/>
    <mergeCell ref="B15:I15"/>
    <mergeCell ref="B48:I48"/>
    <mergeCell ref="B66:B73"/>
    <mergeCell ref="A98:C105"/>
    <mergeCell ref="A90:C97"/>
    <mergeCell ref="B65:I65"/>
    <mergeCell ref="A82:C89"/>
    <mergeCell ref="A66:A73"/>
    <mergeCell ref="A107:C107"/>
    <mergeCell ref="G107:J107"/>
    <mergeCell ref="C16:C23"/>
    <mergeCell ref="C24:C31"/>
    <mergeCell ref="A16:A31"/>
    <mergeCell ref="B16:B31"/>
    <mergeCell ref="A32:A39"/>
    <mergeCell ref="B32:B39"/>
    <mergeCell ref="C32:C39"/>
    <mergeCell ref="A40:C47"/>
    <mergeCell ref="A49:A56"/>
    <mergeCell ref="B49:B56"/>
    <mergeCell ref="C49:C56"/>
    <mergeCell ref="A74:C81"/>
    <mergeCell ref="B57:C64"/>
    <mergeCell ref="A57:A64"/>
  </mergeCells>
  <pageMargins left="0.59055118110236227" right="0.19685039370078741" top="0.74803149606299213" bottom="0.55118110236220474" header="0.11811023622047245" footer="0.11811023622047245"/>
  <pageSetup paperSize="9" scale="94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2023-10-19T08:32:15Z</dcterms:modified>
</cp:coreProperties>
</file>