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6FE89935-B3B2-4BA0-B64C-04C3EF04401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59" i="1"/>
  <c r="E57" i="1"/>
  <c r="E78" i="1"/>
  <c r="I81" i="1"/>
  <c r="E86" i="1"/>
  <c r="E87" i="1"/>
  <c r="H80" i="1" l="1"/>
  <c r="H79" i="1"/>
  <c r="H78" i="1"/>
  <c r="E45" i="1"/>
  <c r="E82" i="1" l="1"/>
  <c r="F81" i="1"/>
  <c r="G88" i="1"/>
  <c r="G81" i="1" s="1"/>
  <c r="E81" i="1" s="1"/>
  <c r="H88" i="1"/>
  <c r="F88" i="1"/>
  <c r="H73" i="1"/>
  <c r="F73" i="1"/>
  <c r="F80" i="1"/>
  <c r="E80" i="1" s="1"/>
  <c r="G72" i="1"/>
  <c r="H72" i="1"/>
  <c r="I72" i="1"/>
  <c r="F72" i="1"/>
  <c r="E72" i="1" s="1"/>
  <c r="G64" i="1"/>
  <c r="G59" i="1"/>
  <c r="G57" i="1" s="1"/>
  <c r="H57" i="1"/>
  <c r="F57" i="1"/>
  <c r="H64" i="1"/>
  <c r="I64" i="1"/>
  <c r="I57" i="1" s="1"/>
  <c r="F64" i="1"/>
  <c r="E64" i="1" s="1"/>
  <c r="F63" i="1"/>
  <c r="G49" i="1"/>
  <c r="H49" i="1"/>
  <c r="I49" i="1"/>
  <c r="F49" i="1"/>
  <c r="E56" i="1"/>
  <c r="E55" i="1"/>
  <c r="F40" i="1"/>
  <c r="G47" i="1"/>
  <c r="H47" i="1"/>
  <c r="F47" i="1"/>
  <c r="E47" i="1"/>
  <c r="F46" i="1"/>
  <c r="G32" i="1"/>
  <c r="H32" i="1"/>
  <c r="I32" i="1"/>
  <c r="F32" i="1"/>
  <c r="E39" i="1"/>
  <c r="E38" i="1"/>
  <c r="G24" i="1"/>
  <c r="H24" i="1"/>
  <c r="I24" i="1"/>
  <c r="F24" i="1"/>
  <c r="E31" i="1"/>
  <c r="E30" i="1"/>
  <c r="G16" i="1"/>
  <c r="H16" i="1"/>
  <c r="I16" i="1"/>
  <c r="F16" i="1"/>
  <c r="E16" i="1" s="1"/>
  <c r="E23" i="1"/>
  <c r="E22" i="1"/>
  <c r="E88" i="1" l="1"/>
  <c r="E32" i="1"/>
  <c r="E24" i="1"/>
  <c r="I59" i="1"/>
  <c r="I60" i="1"/>
  <c r="I61" i="1"/>
  <c r="I62" i="1"/>
  <c r="I63" i="1"/>
  <c r="H59" i="1"/>
  <c r="H60" i="1"/>
  <c r="H61" i="1"/>
  <c r="H62" i="1"/>
  <c r="H63" i="1"/>
  <c r="G60" i="1"/>
  <c r="G61" i="1"/>
  <c r="G62" i="1"/>
  <c r="G63" i="1"/>
  <c r="G58" i="1"/>
  <c r="H58" i="1"/>
  <c r="I58" i="1"/>
  <c r="F59" i="1"/>
  <c r="F60" i="1"/>
  <c r="F61" i="1"/>
  <c r="F62" i="1"/>
  <c r="F58" i="1"/>
  <c r="E58" i="1" s="1"/>
  <c r="I75" i="1"/>
  <c r="I76" i="1"/>
  <c r="I77" i="1"/>
  <c r="I73" i="1"/>
  <c r="H75" i="1"/>
  <c r="H76" i="1"/>
  <c r="H77" i="1"/>
  <c r="G75" i="1"/>
  <c r="G76" i="1"/>
  <c r="G77" i="1"/>
  <c r="G79" i="1"/>
  <c r="G74" i="1"/>
  <c r="H74" i="1"/>
  <c r="I74" i="1"/>
  <c r="F75" i="1"/>
  <c r="F76" i="1"/>
  <c r="F77" i="1"/>
  <c r="F78" i="1"/>
  <c r="F79" i="1"/>
  <c r="F74" i="1"/>
  <c r="I67" i="1"/>
  <c r="I83" i="1" s="1"/>
  <c r="I68" i="1"/>
  <c r="I84" i="1" s="1"/>
  <c r="I69" i="1"/>
  <c r="I85" i="1" s="1"/>
  <c r="I70" i="1"/>
  <c r="I71" i="1"/>
  <c r="I65" i="1" s="1"/>
  <c r="H67" i="1"/>
  <c r="H83" i="1" s="1"/>
  <c r="H68" i="1"/>
  <c r="H84" i="1" s="1"/>
  <c r="H69" i="1"/>
  <c r="H85" i="1" s="1"/>
  <c r="H70" i="1"/>
  <c r="H86" i="1" s="1"/>
  <c r="H71" i="1"/>
  <c r="G67" i="1"/>
  <c r="G68" i="1"/>
  <c r="G69" i="1"/>
  <c r="G85" i="1" s="1"/>
  <c r="G70" i="1"/>
  <c r="G71" i="1"/>
  <c r="G65" i="1" s="1"/>
  <c r="F67" i="1"/>
  <c r="F68" i="1"/>
  <c r="F69" i="1"/>
  <c r="F70" i="1"/>
  <c r="F71" i="1"/>
  <c r="G66" i="1"/>
  <c r="H66" i="1"/>
  <c r="I66" i="1"/>
  <c r="F66" i="1"/>
  <c r="F82" i="1" s="1"/>
  <c r="E50" i="1"/>
  <c r="E51" i="1"/>
  <c r="E52" i="1"/>
  <c r="E53" i="1"/>
  <c r="E54" i="1"/>
  <c r="I42" i="1"/>
  <c r="I43" i="1"/>
  <c r="I44" i="1"/>
  <c r="H42" i="1"/>
  <c r="E42" i="1" s="1"/>
  <c r="H43" i="1"/>
  <c r="H44" i="1"/>
  <c r="H45" i="1"/>
  <c r="H46" i="1"/>
  <c r="H40" i="1" s="1"/>
  <c r="G42" i="1"/>
  <c r="G43" i="1"/>
  <c r="G44" i="1"/>
  <c r="G46" i="1"/>
  <c r="G41" i="1"/>
  <c r="H41" i="1"/>
  <c r="I41" i="1"/>
  <c r="F42" i="1"/>
  <c r="F43" i="1"/>
  <c r="F44" i="1"/>
  <c r="F45" i="1"/>
  <c r="F41" i="1"/>
  <c r="E18" i="1"/>
  <c r="E19" i="1"/>
  <c r="E20" i="1"/>
  <c r="E21" i="1"/>
  <c r="E25" i="1"/>
  <c r="E26" i="1"/>
  <c r="E27" i="1"/>
  <c r="E28" i="1"/>
  <c r="E33" i="1"/>
  <c r="E34" i="1"/>
  <c r="E35" i="1"/>
  <c r="E36" i="1"/>
  <c r="E37" i="1"/>
  <c r="E17" i="1"/>
  <c r="G73" i="1" l="1"/>
  <c r="I40" i="1"/>
  <c r="H87" i="1"/>
  <c r="H65" i="1"/>
  <c r="F87" i="1"/>
  <c r="F65" i="1"/>
  <c r="E46" i="1"/>
  <c r="G40" i="1"/>
  <c r="E61" i="1"/>
  <c r="H82" i="1"/>
  <c r="F86" i="1"/>
  <c r="E63" i="1"/>
  <c r="E60" i="1"/>
  <c r="E44" i="1"/>
  <c r="G82" i="1"/>
  <c r="F84" i="1"/>
  <c r="E71" i="1"/>
  <c r="F83" i="1"/>
  <c r="E74" i="1"/>
  <c r="E79" i="1"/>
  <c r="G87" i="1"/>
  <c r="F85" i="1"/>
  <c r="E85" i="1" s="1"/>
  <c r="E66" i="1"/>
  <c r="E77" i="1"/>
  <c r="E75" i="1"/>
  <c r="E43" i="1"/>
  <c r="E67" i="1"/>
  <c r="E68" i="1"/>
  <c r="G84" i="1"/>
  <c r="E76" i="1"/>
  <c r="E62" i="1"/>
  <c r="G83" i="1"/>
  <c r="E49" i="1"/>
  <c r="E41" i="1"/>
  <c r="I82" i="1"/>
  <c r="E69" i="1"/>
  <c r="E70" i="1"/>
  <c r="E40" i="1" l="1"/>
  <c r="E83" i="1"/>
  <c r="E84" i="1"/>
  <c r="H81" i="1"/>
  <c r="E65" i="1"/>
  <c r="E73" i="1"/>
</calcChain>
</file>

<file path=xl/sharedStrings.xml><?xml version="1.0" encoding="utf-8"?>
<sst xmlns="http://schemas.openxmlformats.org/spreadsheetml/2006/main" count="48" uniqueCount="39">
  <si>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</si>
  <si>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</si>
  <si>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</si>
  <si>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</si>
  <si>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</si>
  <si>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</si>
  <si>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</si>
  <si>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</si>
  <si>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</si>
  <si>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</si>
  <si>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</si>
  <si>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</si>
  <si>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</si>
  <si>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</si>
  <si>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</si>
  <si>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</si>
  <si>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</si>
  <si>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</si>
  <si>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</si>
  <si>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 2019-2025 годы</t>
  </si>
  <si>
    <t xml:space="preserve">"Совершенствование муниципального регулирования" на 2019-2025 годы </t>
  </si>
  <si>
    <t>Государственная программа Иркутской области "Экономическое развитие и инновационная экономика" на 2019-2025 годы</t>
  </si>
  <si>
    <t>Наименование мероприятия, подпрограммы, государственной программы Иркутской области</t>
  </si>
  <si>
    <t>Основное мероприятие 4.16 Поощрение муниципальных управленческих команд в 2021 году подпрограммы 4 "Совершенствование муниципального управления города Усолье-Сибирское" на 2019-2025 годы</t>
  </si>
  <si>
    <t>1.1.</t>
  </si>
  <si>
    <t>1.2.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</si>
  <si>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</si>
  <si>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</si>
  <si>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</si>
  <si>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2019-2025 годы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</si>
  <si>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</si>
  <si>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2.1.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</si>
  <si>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</si>
  <si>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</si>
  <si>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к постановлению администрации города</t>
  </si>
  <si>
    <t>Усолье-Сибирское</t>
  </si>
  <si>
    <t>Приложение 4</t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</si>
  <si>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>"Обеспечение эффективного управления экономическим развитием Иркутской области" подпрограммы "Государственная политика в сфере экономического развития Иркутской области" на 2019-2025 годы</t>
    </r>
  </si>
  <si>
    <t>от _____________2023 №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</si>
</sst>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6" fontId="1" fillId="0" borderId="2" xfId="0" applyNumberFormat="1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topLeftCell="A13" zoomScale="90" zoomScaleNormal="90" workbookViewId="0">
      <selection activeCell="E29" sqref="E29"/>
    </sheetView>
  </sheetViews>
  <sheetFormatPr defaultRowHeight="15" x14ac:dyDescent="0.25"/>
  <cols>
    <col min="1" max="1" width="5.28515625" customWidth="1"/>
    <col min="2" max="2" width="30.42578125" customWidth="1"/>
    <col min="3" max="3" width="33.5703125" customWidth="1"/>
    <col min="4" max="4" width="7.7109375" customWidth="1"/>
    <col min="5" max="7" width="12.28515625" style="6" customWidth="1"/>
    <col min="8" max="8" width="11.5703125" style="6" customWidth="1"/>
    <col min="9" max="9" width="12.42578125" style="6" customWidth="1"/>
  </cols>
  <sheetData>
    <row r="1" spans="1:14" x14ac:dyDescent="0.25">
      <c r="F1" s="35" t="s">
        <v>36</v>
      </c>
      <c r="G1" s="35"/>
      <c r="H1" s="35"/>
      <c r="I1" s="35"/>
    </row>
    <row r="2" spans="1:14" x14ac:dyDescent="0.25">
      <c r="F2" s="35" t="s">
        <v>34</v>
      </c>
      <c r="G2" s="35"/>
      <c r="H2" s="35"/>
      <c r="I2" s="35"/>
    </row>
    <row r="3" spans="1:14" x14ac:dyDescent="0.25">
      <c r="F3" s="35" t="s">
        <v>35</v>
      </c>
      <c r="G3" s="35"/>
      <c r="H3" s="35"/>
      <c r="I3" s="35"/>
    </row>
    <row r="4" spans="1:14" x14ac:dyDescent="0.25">
      <c r="F4" s="35" t="s">
        <v>38</v>
      </c>
      <c r="G4" s="35"/>
      <c r="H4" s="35"/>
      <c r="I4" s="35"/>
    </row>
    <row r="5" spans="1:14" ht="15.75" customHeight="1" x14ac:dyDescent="0.25">
      <c r="A5" s="1"/>
      <c r="B5" s="1"/>
      <c r="C5" s="1"/>
      <c r="D5" s="1"/>
      <c r="E5" s="12"/>
      <c r="F5" s="12"/>
      <c r="G5" s="36"/>
      <c r="H5" s="36"/>
      <c r="I5" s="36"/>
      <c r="J5" s="4"/>
      <c r="K5" s="4"/>
      <c r="L5" s="4"/>
      <c r="M5" s="4"/>
      <c r="N5" s="4"/>
    </row>
    <row r="6" spans="1:14" ht="15.75" x14ac:dyDescent="0.25">
      <c r="A6" s="4"/>
      <c r="B6" s="4"/>
      <c r="C6" s="4"/>
      <c r="D6" s="4"/>
      <c r="E6" s="13"/>
      <c r="F6" s="13"/>
      <c r="G6" s="36" t="s">
        <v>0</v>
      </c>
      <c r="H6" s="36"/>
      <c r="I6" s="36"/>
      <c r="J6" s="3"/>
    </row>
    <row r="7" spans="1:14" ht="15.75" customHeight="1" x14ac:dyDescent="0.25">
      <c r="A7" s="1"/>
      <c r="B7" s="1"/>
      <c r="C7" s="1"/>
      <c r="D7" s="1"/>
      <c r="E7" s="36" t="s">
        <v>1</v>
      </c>
      <c r="F7" s="36"/>
      <c r="G7" s="36"/>
      <c r="H7" s="36"/>
      <c r="I7" s="36"/>
      <c r="J7" s="4"/>
      <c r="K7" s="4"/>
      <c r="L7" s="4"/>
      <c r="M7" s="4"/>
      <c r="N7" s="4"/>
    </row>
    <row r="8" spans="1:14" ht="15.75" customHeight="1" x14ac:dyDescent="0.25">
      <c r="A8" s="1"/>
      <c r="B8" s="1"/>
      <c r="C8" s="40" t="s">
        <v>2</v>
      </c>
      <c r="D8" s="40"/>
      <c r="E8" s="40"/>
      <c r="F8" s="40"/>
      <c r="G8" s="40"/>
      <c r="H8" s="40"/>
      <c r="I8" s="40"/>
      <c r="J8" s="2"/>
      <c r="K8" s="2"/>
      <c r="L8" s="2"/>
      <c r="M8" s="2"/>
      <c r="N8" s="2"/>
    </row>
    <row r="9" spans="1:14" ht="15.75" customHeight="1" x14ac:dyDescent="0.25">
      <c r="A9" s="1"/>
      <c r="B9" s="1"/>
      <c r="C9" s="1"/>
      <c r="D9" s="1"/>
      <c r="E9" s="12"/>
      <c r="F9" s="36" t="s">
        <v>19</v>
      </c>
      <c r="G9" s="36"/>
      <c r="H9" s="36"/>
      <c r="I9" s="36"/>
      <c r="J9" s="4"/>
      <c r="K9" s="4"/>
      <c r="L9" s="4"/>
      <c r="M9" s="4"/>
      <c r="N9" s="4"/>
    </row>
    <row r="10" spans="1:14" ht="15.75" x14ac:dyDescent="0.25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25">
      <c r="A11" s="37" t="s">
        <v>3</v>
      </c>
      <c r="B11" s="37"/>
      <c r="C11" s="37"/>
      <c r="D11" s="37"/>
      <c r="E11" s="37"/>
      <c r="F11" s="37"/>
      <c r="G11" s="37"/>
      <c r="H11" s="37"/>
      <c r="I11" s="37"/>
      <c r="J11" s="9"/>
      <c r="K11" s="9"/>
      <c r="L11" s="9"/>
      <c r="M11" s="9"/>
      <c r="N11" s="9"/>
    </row>
    <row r="12" spans="1:14" ht="15.75" customHeight="1" x14ac:dyDescent="0.25">
      <c r="A12" s="38" t="s">
        <v>20</v>
      </c>
      <c r="B12" s="38"/>
      <c r="C12" s="38"/>
      <c r="D12" s="38"/>
      <c r="E12" s="38"/>
      <c r="F12" s="38"/>
      <c r="G12" s="38"/>
      <c r="H12" s="38"/>
      <c r="I12" s="38"/>
      <c r="J12" s="10"/>
      <c r="K12" s="10"/>
      <c r="L12" s="10"/>
      <c r="M12" s="10"/>
      <c r="N12" s="10"/>
    </row>
    <row r="13" spans="1:14" ht="15.75" customHeight="1" x14ac:dyDescent="0.25">
      <c r="A13" s="39" t="s">
        <v>4</v>
      </c>
      <c r="B13" s="39"/>
      <c r="C13" s="39"/>
      <c r="D13" s="39"/>
      <c r="E13" s="39"/>
      <c r="F13" s="39"/>
      <c r="G13" s="39"/>
      <c r="H13" s="39"/>
      <c r="I13" s="39"/>
      <c r="J13" s="11"/>
      <c r="K13" s="11"/>
      <c r="L13" s="11"/>
      <c r="M13" s="11"/>
      <c r="N13" s="11"/>
    </row>
    <row r="14" spans="1:14" ht="76.5" customHeight="1" x14ac:dyDescent="0.25">
      <c r="A14" s="18" t="s">
        <v>5</v>
      </c>
      <c r="B14" s="18" t="s">
        <v>22</v>
      </c>
      <c r="C14" s="18" t="s">
        <v>6</v>
      </c>
      <c r="D14" s="18" t="s">
        <v>7</v>
      </c>
      <c r="E14" s="19" t="s">
        <v>8</v>
      </c>
      <c r="F14" s="19" t="s">
        <v>9</v>
      </c>
      <c r="G14" s="19" t="s">
        <v>10</v>
      </c>
      <c r="H14" s="19" t="s">
        <v>11</v>
      </c>
      <c r="I14" s="19" t="s">
        <v>12</v>
      </c>
      <c r="J14" s="17"/>
    </row>
    <row r="15" spans="1:14" ht="25.5" customHeight="1" x14ac:dyDescent="0.25">
      <c r="A15" s="18">
        <v>1</v>
      </c>
      <c r="B15" s="24" t="s">
        <v>21</v>
      </c>
      <c r="C15" s="24"/>
      <c r="D15" s="24"/>
      <c r="E15" s="24"/>
      <c r="F15" s="24"/>
      <c r="G15" s="24"/>
      <c r="H15" s="24"/>
      <c r="I15" s="24"/>
      <c r="J15" s="8"/>
      <c r="K15" s="16"/>
    </row>
    <row r="16" spans="1:14" ht="21.95" customHeight="1" x14ac:dyDescent="0.25">
      <c r="A16" s="46" t="s">
        <v>24</v>
      </c>
      <c r="B16" s="43" t="s">
        <v>37</v>
      </c>
      <c r="C16" s="43" t="s">
        <v>30</v>
      </c>
      <c r="D16" s="20" t="s">
        <v>13</v>
      </c>
      <c r="E16" s="21">
        <f>F16+G16+H16+I16</f>
        <v>4105869</v>
      </c>
      <c r="F16" s="22">
        <f>SUM(F17:F23)</f>
        <v>0</v>
      </c>
      <c r="G16" s="22">
        <f t="shared" ref="G16:I16" si="0">SUM(G17:G23)</f>
        <v>3572105.89</v>
      </c>
      <c r="H16" s="22">
        <f t="shared" si="0"/>
        <v>0</v>
      </c>
      <c r="I16" s="22">
        <f t="shared" si="0"/>
        <v>533763.11</v>
      </c>
      <c r="J16" s="3"/>
    </row>
    <row r="17" spans="1:10" ht="21.95" customHeight="1" x14ac:dyDescent="0.25">
      <c r="A17" s="47"/>
      <c r="B17" s="44"/>
      <c r="C17" s="44"/>
      <c r="D17" s="23">
        <v>2019</v>
      </c>
      <c r="E17" s="21">
        <f>F17+G17+H17+I17</f>
        <v>4105869</v>
      </c>
      <c r="F17" s="21">
        <v>0</v>
      </c>
      <c r="G17" s="21">
        <v>3572105.89</v>
      </c>
      <c r="H17" s="21">
        <v>0</v>
      </c>
      <c r="I17" s="21">
        <v>533763.11</v>
      </c>
      <c r="J17" s="3"/>
    </row>
    <row r="18" spans="1:10" ht="21.95" customHeight="1" x14ac:dyDescent="0.25">
      <c r="A18" s="47"/>
      <c r="B18" s="44"/>
      <c r="C18" s="44"/>
      <c r="D18" s="23">
        <v>2020</v>
      </c>
      <c r="E18" s="21">
        <f t="shared" ref="E18:E44" si="1">F18+G18+H18+I18</f>
        <v>0</v>
      </c>
      <c r="F18" s="21">
        <v>0</v>
      </c>
      <c r="G18" s="21">
        <v>0</v>
      </c>
      <c r="H18" s="21">
        <v>0</v>
      </c>
      <c r="I18" s="21">
        <v>0</v>
      </c>
      <c r="J18" s="3"/>
    </row>
    <row r="19" spans="1:10" ht="21.95" customHeight="1" x14ac:dyDescent="0.25">
      <c r="A19" s="47"/>
      <c r="B19" s="44"/>
      <c r="C19" s="44"/>
      <c r="D19" s="23">
        <v>2021</v>
      </c>
      <c r="E19" s="21">
        <f t="shared" si="1"/>
        <v>0</v>
      </c>
      <c r="F19" s="21">
        <v>0</v>
      </c>
      <c r="G19" s="21">
        <v>0</v>
      </c>
      <c r="H19" s="21">
        <v>0</v>
      </c>
      <c r="I19" s="21">
        <v>0</v>
      </c>
      <c r="J19" s="3"/>
    </row>
    <row r="20" spans="1:10" ht="21.95" customHeight="1" x14ac:dyDescent="0.25">
      <c r="A20" s="47"/>
      <c r="B20" s="44"/>
      <c r="C20" s="44"/>
      <c r="D20" s="23">
        <v>2022</v>
      </c>
      <c r="E20" s="21">
        <f t="shared" si="1"/>
        <v>0</v>
      </c>
      <c r="F20" s="21">
        <v>0</v>
      </c>
      <c r="G20" s="21">
        <v>0</v>
      </c>
      <c r="H20" s="21">
        <v>0</v>
      </c>
      <c r="I20" s="21">
        <v>0</v>
      </c>
      <c r="J20" s="3"/>
    </row>
    <row r="21" spans="1:10" ht="21.95" customHeight="1" x14ac:dyDescent="0.25">
      <c r="A21" s="47"/>
      <c r="B21" s="44"/>
      <c r="C21" s="44"/>
      <c r="D21" s="23">
        <v>2023</v>
      </c>
      <c r="E21" s="21">
        <f t="shared" si="1"/>
        <v>0</v>
      </c>
      <c r="F21" s="21">
        <v>0</v>
      </c>
      <c r="G21" s="21">
        <v>0</v>
      </c>
      <c r="H21" s="21">
        <v>0</v>
      </c>
      <c r="I21" s="21">
        <v>0</v>
      </c>
      <c r="J21" s="3"/>
    </row>
    <row r="22" spans="1:10" ht="21.95" customHeight="1" x14ac:dyDescent="0.25">
      <c r="A22" s="47"/>
      <c r="B22" s="44"/>
      <c r="C22" s="44"/>
      <c r="D22" s="23">
        <v>2024</v>
      </c>
      <c r="E22" s="21">
        <f>F22+G22+H22+I22</f>
        <v>0</v>
      </c>
      <c r="F22" s="21">
        <v>0</v>
      </c>
      <c r="G22" s="21">
        <v>0</v>
      </c>
      <c r="H22" s="21">
        <v>0</v>
      </c>
      <c r="I22" s="21">
        <v>0</v>
      </c>
      <c r="J22" s="3"/>
    </row>
    <row r="23" spans="1:10" ht="21.95" customHeight="1" x14ac:dyDescent="0.25">
      <c r="A23" s="47"/>
      <c r="B23" s="44"/>
      <c r="C23" s="45"/>
      <c r="D23" s="23">
        <v>2025</v>
      </c>
      <c r="E23" s="21">
        <f>F23+G23+H23+I23</f>
        <v>0</v>
      </c>
      <c r="F23" s="21">
        <v>0</v>
      </c>
      <c r="G23" s="21">
        <v>0</v>
      </c>
      <c r="H23" s="21">
        <v>0</v>
      </c>
      <c r="I23" s="21">
        <v>0</v>
      </c>
      <c r="J23" s="3"/>
    </row>
    <row r="24" spans="1:10" ht="21.95" customHeight="1" x14ac:dyDescent="0.25">
      <c r="A24" s="47"/>
      <c r="B24" s="44"/>
      <c r="C24" s="43" t="s">
        <v>29</v>
      </c>
      <c r="D24" s="20" t="s">
        <v>13</v>
      </c>
      <c r="E24" s="21">
        <f>F24+G24+H24+I24</f>
        <v>25883863</v>
      </c>
      <c r="F24" s="22">
        <f>SUM(F25:F31)</f>
        <v>0</v>
      </c>
      <c r="G24" s="22">
        <f t="shared" ref="G24:I24" si="2">SUM(G25:G31)</f>
        <v>23292600</v>
      </c>
      <c r="H24" s="22">
        <f t="shared" si="2"/>
        <v>0</v>
      </c>
      <c r="I24" s="22">
        <f t="shared" si="2"/>
        <v>2591263</v>
      </c>
      <c r="J24" s="3"/>
    </row>
    <row r="25" spans="1:10" ht="21.95" customHeight="1" x14ac:dyDescent="0.25">
      <c r="A25" s="47"/>
      <c r="B25" s="44"/>
      <c r="C25" s="44"/>
      <c r="D25" s="23">
        <v>2019</v>
      </c>
      <c r="E25" s="21">
        <f t="shared" si="1"/>
        <v>0</v>
      </c>
      <c r="F25" s="21">
        <v>0</v>
      </c>
      <c r="G25" s="21">
        <v>0</v>
      </c>
      <c r="H25" s="21">
        <v>0</v>
      </c>
      <c r="I25" s="21">
        <v>0</v>
      </c>
      <c r="J25" s="3"/>
    </row>
    <row r="26" spans="1:10" ht="21.95" customHeight="1" x14ac:dyDescent="0.25">
      <c r="A26" s="47"/>
      <c r="B26" s="44"/>
      <c r="C26" s="44"/>
      <c r="D26" s="23">
        <v>2020</v>
      </c>
      <c r="E26" s="21">
        <f t="shared" si="1"/>
        <v>0</v>
      </c>
      <c r="F26" s="21">
        <v>0</v>
      </c>
      <c r="G26" s="21">
        <v>0</v>
      </c>
      <c r="H26" s="21">
        <v>0</v>
      </c>
      <c r="I26" s="21">
        <v>0</v>
      </c>
      <c r="J26" s="3"/>
    </row>
    <row r="27" spans="1:10" ht="21.95" customHeight="1" x14ac:dyDescent="0.25">
      <c r="A27" s="47"/>
      <c r="B27" s="44"/>
      <c r="C27" s="44"/>
      <c r="D27" s="23">
        <v>2021</v>
      </c>
      <c r="E27" s="21">
        <f t="shared" si="1"/>
        <v>0</v>
      </c>
      <c r="F27" s="21">
        <v>0</v>
      </c>
      <c r="G27" s="21">
        <v>0</v>
      </c>
      <c r="H27" s="21">
        <v>0</v>
      </c>
      <c r="I27" s="21">
        <v>0</v>
      </c>
      <c r="J27" s="3"/>
    </row>
    <row r="28" spans="1:10" ht="21.95" customHeight="1" x14ac:dyDescent="0.25">
      <c r="A28" s="47"/>
      <c r="B28" s="44"/>
      <c r="C28" s="44"/>
      <c r="D28" s="23">
        <v>2022</v>
      </c>
      <c r="E28" s="21">
        <f t="shared" si="1"/>
        <v>0</v>
      </c>
      <c r="F28" s="21">
        <v>0</v>
      </c>
      <c r="G28" s="21">
        <v>0</v>
      </c>
      <c r="H28" s="21">
        <v>0</v>
      </c>
      <c r="I28" s="21">
        <v>0</v>
      </c>
      <c r="J28" s="3"/>
    </row>
    <row r="29" spans="1:10" ht="21.95" customHeight="1" x14ac:dyDescent="0.25">
      <c r="A29" s="47"/>
      <c r="B29" s="44"/>
      <c r="C29" s="44"/>
      <c r="D29" s="23">
        <v>2023</v>
      </c>
      <c r="E29" s="21">
        <f>F29+G29+H29+I29</f>
        <v>0</v>
      </c>
      <c r="F29" s="21">
        <v>0</v>
      </c>
      <c r="G29" s="21">
        <v>0</v>
      </c>
      <c r="H29" s="21">
        <v>0</v>
      </c>
      <c r="I29" s="21">
        <v>0</v>
      </c>
      <c r="J29" s="3"/>
    </row>
    <row r="30" spans="1:10" ht="21.95" customHeight="1" x14ac:dyDescent="0.25">
      <c r="A30" s="47"/>
      <c r="B30" s="44"/>
      <c r="C30" s="44"/>
      <c r="D30" s="23">
        <v>2024</v>
      </c>
      <c r="E30" s="21">
        <f>F30+G30+H30+I30</f>
        <v>13085731</v>
      </c>
      <c r="F30" s="21">
        <v>0</v>
      </c>
      <c r="G30" s="21">
        <v>11646300</v>
      </c>
      <c r="H30" s="21">
        <v>0</v>
      </c>
      <c r="I30" s="21">
        <v>1439431</v>
      </c>
      <c r="J30" s="3"/>
    </row>
    <row r="31" spans="1:10" ht="21.95" customHeight="1" x14ac:dyDescent="0.25">
      <c r="A31" s="48"/>
      <c r="B31" s="45"/>
      <c r="C31" s="45"/>
      <c r="D31" s="23">
        <v>2025</v>
      </c>
      <c r="E31" s="21">
        <f>F31+G31+H31+I31</f>
        <v>12798132</v>
      </c>
      <c r="F31" s="21">
        <v>0</v>
      </c>
      <c r="G31" s="21">
        <v>11646300</v>
      </c>
      <c r="H31" s="21">
        <v>0</v>
      </c>
      <c r="I31" s="21">
        <v>1151832</v>
      </c>
      <c r="J31" s="3"/>
    </row>
    <row r="32" spans="1:10" ht="20.100000000000001" customHeight="1" x14ac:dyDescent="0.25">
      <c r="A32" s="49" t="s">
        <v>25</v>
      </c>
      <c r="B32" s="43" t="s">
        <v>14</v>
      </c>
      <c r="C32" s="43" t="s">
        <v>23</v>
      </c>
      <c r="D32" s="20" t="s">
        <v>13</v>
      </c>
      <c r="E32" s="21">
        <f>F32+G32+H32+I32</f>
        <v>4237300</v>
      </c>
      <c r="F32" s="22">
        <f>SUM(F33:F39)</f>
        <v>0</v>
      </c>
      <c r="G32" s="22">
        <f t="shared" ref="G32:I32" si="3">SUM(G33:G39)</f>
        <v>4237300</v>
      </c>
      <c r="H32" s="22">
        <f t="shared" si="3"/>
        <v>0</v>
      </c>
      <c r="I32" s="22">
        <f t="shared" si="3"/>
        <v>0</v>
      </c>
      <c r="J32" s="3"/>
    </row>
    <row r="33" spans="1:10" ht="20.100000000000001" customHeight="1" x14ac:dyDescent="0.25">
      <c r="A33" s="50"/>
      <c r="B33" s="44"/>
      <c r="C33" s="44"/>
      <c r="D33" s="23">
        <v>2019</v>
      </c>
      <c r="E33" s="21">
        <f t="shared" si="1"/>
        <v>0</v>
      </c>
      <c r="F33" s="21">
        <v>0</v>
      </c>
      <c r="G33" s="21">
        <v>0</v>
      </c>
      <c r="H33" s="21">
        <v>0</v>
      </c>
      <c r="I33" s="21">
        <v>0</v>
      </c>
      <c r="J33" s="3"/>
    </row>
    <row r="34" spans="1:10" ht="20.100000000000001" customHeight="1" x14ac:dyDescent="0.25">
      <c r="A34" s="50"/>
      <c r="B34" s="44"/>
      <c r="C34" s="44"/>
      <c r="D34" s="23">
        <v>2020</v>
      </c>
      <c r="E34" s="21">
        <f t="shared" si="1"/>
        <v>0</v>
      </c>
      <c r="F34" s="21">
        <v>0</v>
      </c>
      <c r="G34" s="21">
        <v>0</v>
      </c>
      <c r="H34" s="21">
        <v>0</v>
      </c>
      <c r="I34" s="21">
        <v>0</v>
      </c>
      <c r="J34" s="3"/>
    </row>
    <row r="35" spans="1:10" ht="20.100000000000001" customHeight="1" x14ac:dyDescent="0.25">
      <c r="A35" s="50"/>
      <c r="B35" s="44"/>
      <c r="C35" s="44"/>
      <c r="D35" s="23">
        <v>2021</v>
      </c>
      <c r="E35" s="21">
        <f t="shared" si="1"/>
        <v>4237300</v>
      </c>
      <c r="F35" s="21">
        <v>0</v>
      </c>
      <c r="G35" s="21">
        <v>4237300</v>
      </c>
      <c r="H35" s="21">
        <v>0</v>
      </c>
      <c r="I35" s="21">
        <v>0</v>
      </c>
      <c r="J35" s="3"/>
    </row>
    <row r="36" spans="1:10" ht="20.100000000000001" customHeight="1" x14ac:dyDescent="0.25">
      <c r="A36" s="50"/>
      <c r="B36" s="44"/>
      <c r="C36" s="44"/>
      <c r="D36" s="23">
        <v>2022</v>
      </c>
      <c r="E36" s="21">
        <f t="shared" si="1"/>
        <v>0</v>
      </c>
      <c r="F36" s="21">
        <v>0</v>
      </c>
      <c r="G36" s="21">
        <v>0</v>
      </c>
      <c r="H36" s="21">
        <v>0</v>
      </c>
      <c r="I36" s="21">
        <v>0</v>
      </c>
      <c r="J36" s="3"/>
    </row>
    <row r="37" spans="1:10" ht="20.100000000000001" customHeight="1" x14ac:dyDescent="0.25">
      <c r="A37" s="50"/>
      <c r="B37" s="44"/>
      <c r="C37" s="44"/>
      <c r="D37" s="23">
        <v>2023</v>
      </c>
      <c r="E37" s="21">
        <f t="shared" si="1"/>
        <v>0</v>
      </c>
      <c r="F37" s="21">
        <v>0</v>
      </c>
      <c r="G37" s="21">
        <v>0</v>
      </c>
      <c r="H37" s="21">
        <v>0</v>
      </c>
      <c r="I37" s="21">
        <v>0</v>
      </c>
      <c r="J37" s="3"/>
    </row>
    <row r="38" spans="1:10" ht="20.100000000000001" customHeight="1" x14ac:dyDescent="0.25">
      <c r="A38" s="50"/>
      <c r="B38" s="44"/>
      <c r="C38" s="44"/>
      <c r="D38" s="23">
        <v>2024</v>
      </c>
      <c r="E38" s="21">
        <f>F38+G38+H38+I38</f>
        <v>0</v>
      </c>
      <c r="F38" s="21">
        <v>0</v>
      </c>
      <c r="G38" s="21">
        <v>0</v>
      </c>
      <c r="H38" s="21">
        <v>0</v>
      </c>
      <c r="I38" s="21">
        <v>0</v>
      </c>
      <c r="J38" s="3"/>
    </row>
    <row r="39" spans="1:10" ht="20.100000000000001" customHeight="1" x14ac:dyDescent="0.25">
      <c r="A39" s="51"/>
      <c r="B39" s="45"/>
      <c r="C39" s="45"/>
      <c r="D39" s="23">
        <v>2025</v>
      </c>
      <c r="E39" s="21">
        <f>F39+G39+H39+I39</f>
        <v>0</v>
      </c>
      <c r="F39" s="21">
        <v>0</v>
      </c>
      <c r="G39" s="21">
        <v>0</v>
      </c>
      <c r="H39" s="21">
        <v>0</v>
      </c>
      <c r="I39" s="21">
        <v>0</v>
      </c>
      <c r="J39" s="3"/>
    </row>
    <row r="40" spans="1:10" ht="20.100000000000001" customHeight="1" x14ac:dyDescent="0.25">
      <c r="A40" s="26" t="s">
        <v>15</v>
      </c>
      <c r="B40" s="27"/>
      <c r="C40" s="28"/>
      <c r="D40" s="20" t="s">
        <v>13</v>
      </c>
      <c r="E40" s="21">
        <f>F40+G40+H40+I40</f>
        <v>34227032</v>
      </c>
      <c r="F40" s="22">
        <f>SUM(F41:F47)</f>
        <v>0</v>
      </c>
      <c r="G40" s="22">
        <f t="shared" ref="G40:I40" si="4">SUM(G41:G47)</f>
        <v>31102005.890000001</v>
      </c>
      <c r="H40" s="22">
        <f t="shared" si="4"/>
        <v>0</v>
      </c>
      <c r="I40" s="22">
        <f t="shared" si="4"/>
        <v>3125026.11</v>
      </c>
      <c r="J40" s="3"/>
    </row>
    <row r="41" spans="1:10" ht="20.100000000000001" customHeight="1" x14ac:dyDescent="0.25">
      <c r="A41" s="29"/>
      <c r="B41" s="30"/>
      <c r="C41" s="31"/>
      <c r="D41" s="23">
        <v>2019</v>
      </c>
      <c r="E41" s="21">
        <f t="shared" si="1"/>
        <v>4105869</v>
      </c>
      <c r="F41" s="21">
        <f t="shared" ref="F41:I45" si="5">F17+F25+F33</f>
        <v>0</v>
      </c>
      <c r="G41" s="21">
        <f t="shared" si="5"/>
        <v>3572105.89</v>
      </c>
      <c r="H41" s="21">
        <f t="shared" si="5"/>
        <v>0</v>
      </c>
      <c r="I41" s="21">
        <f t="shared" si="5"/>
        <v>533763.11</v>
      </c>
      <c r="J41" s="3"/>
    </row>
    <row r="42" spans="1:10" ht="20.100000000000001" customHeight="1" x14ac:dyDescent="0.25">
      <c r="A42" s="29"/>
      <c r="B42" s="30"/>
      <c r="C42" s="31"/>
      <c r="D42" s="23">
        <v>2020</v>
      </c>
      <c r="E42" s="21">
        <f t="shared" si="1"/>
        <v>0</v>
      </c>
      <c r="F42" s="21">
        <f t="shared" si="5"/>
        <v>0</v>
      </c>
      <c r="G42" s="21">
        <f t="shared" si="5"/>
        <v>0</v>
      </c>
      <c r="H42" s="21">
        <f t="shared" si="5"/>
        <v>0</v>
      </c>
      <c r="I42" s="21">
        <f t="shared" si="5"/>
        <v>0</v>
      </c>
      <c r="J42" s="3"/>
    </row>
    <row r="43" spans="1:10" ht="20.100000000000001" customHeight="1" x14ac:dyDescent="0.25">
      <c r="A43" s="29"/>
      <c r="B43" s="30"/>
      <c r="C43" s="31"/>
      <c r="D43" s="23">
        <v>2021</v>
      </c>
      <c r="E43" s="21">
        <f t="shared" si="1"/>
        <v>4237300</v>
      </c>
      <c r="F43" s="21">
        <f t="shared" si="5"/>
        <v>0</v>
      </c>
      <c r="G43" s="21">
        <f t="shared" si="5"/>
        <v>4237300</v>
      </c>
      <c r="H43" s="21">
        <f t="shared" si="5"/>
        <v>0</v>
      </c>
      <c r="I43" s="21">
        <f t="shared" si="5"/>
        <v>0</v>
      </c>
      <c r="J43" s="3"/>
    </row>
    <row r="44" spans="1:10" ht="20.100000000000001" customHeight="1" x14ac:dyDescent="0.25">
      <c r="A44" s="29"/>
      <c r="B44" s="30"/>
      <c r="C44" s="31"/>
      <c r="D44" s="23">
        <v>2022</v>
      </c>
      <c r="E44" s="21">
        <f t="shared" si="1"/>
        <v>0</v>
      </c>
      <c r="F44" s="21">
        <f t="shared" si="5"/>
        <v>0</v>
      </c>
      <c r="G44" s="21">
        <f t="shared" si="5"/>
        <v>0</v>
      </c>
      <c r="H44" s="21">
        <f t="shared" si="5"/>
        <v>0</v>
      </c>
      <c r="I44" s="21">
        <f t="shared" si="5"/>
        <v>0</v>
      </c>
      <c r="J44" s="3"/>
    </row>
    <row r="45" spans="1:10" ht="20.100000000000001" customHeight="1" x14ac:dyDescent="0.25">
      <c r="A45" s="29"/>
      <c r="B45" s="30"/>
      <c r="C45" s="31"/>
      <c r="D45" s="23">
        <v>2023</v>
      </c>
      <c r="E45" s="21">
        <f>F45+G45+H45+I45</f>
        <v>0</v>
      </c>
      <c r="F45" s="21">
        <f t="shared" si="5"/>
        <v>0</v>
      </c>
      <c r="G45" s="21">
        <v>0</v>
      </c>
      <c r="H45" s="21">
        <f t="shared" si="5"/>
        <v>0</v>
      </c>
      <c r="I45" s="21">
        <v>0</v>
      </c>
      <c r="J45" s="3"/>
    </row>
    <row r="46" spans="1:10" ht="20.100000000000001" customHeight="1" x14ac:dyDescent="0.25">
      <c r="A46" s="29"/>
      <c r="B46" s="30"/>
      <c r="C46" s="31"/>
      <c r="D46" s="23">
        <v>2024</v>
      </c>
      <c r="E46" s="21">
        <f>F46+G46+H46+I46</f>
        <v>13085731</v>
      </c>
      <c r="F46" s="21">
        <f>F22+F30+F38</f>
        <v>0</v>
      </c>
      <c r="G46" s="21">
        <f t="shared" ref="G46:I46" si="6">G22+G30+G38</f>
        <v>11646300</v>
      </c>
      <c r="H46" s="21">
        <f t="shared" si="6"/>
        <v>0</v>
      </c>
      <c r="I46" s="21">
        <v>1439431</v>
      </c>
      <c r="J46" s="17"/>
    </row>
    <row r="47" spans="1:10" ht="20.100000000000001" customHeight="1" x14ac:dyDescent="0.25">
      <c r="A47" s="32"/>
      <c r="B47" s="33"/>
      <c r="C47" s="34"/>
      <c r="D47" s="23">
        <v>2025</v>
      </c>
      <c r="E47" s="21">
        <f>F47+G47+H47+I47</f>
        <v>12798132</v>
      </c>
      <c r="F47" s="21">
        <f>F23+F31+F39</f>
        <v>0</v>
      </c>
      <c r="G47" s="21">
        <f t="shared" ref="G47:I47" si="7">G23+G31+G39</f>
        <v>11646300</v>
      </c>
      <c r="H47" s="21">
        <f t="shared" si="7"/>
        <v>0</v>
      </c>
      <c r="I47" s="21">
        <v>1151832</v>
      </c>
      <c r="J47" s="17"/>
    </row>
    <row r="48" spans="1:10" ht="38.25" customHeight="1" x14ac:dyDescent="0.25">
      <c r="A48" s="23">
        <v>2</v>
      </c>
      <c r="B48" s="25" t="s">
        <v>26</v>
      </c>
      <c r="C48" s="25"/>
      <c r="D48" s="25"/>
      <c r="E48" s="25"/>
      <c r="F48" s="25"/>
      <c r="G48" s="25"/>
      <c r="H48" s="25"/>
      <c r="I48" s="25"/>
      <c r="J48" s="8"/>
    </row>
    <row r="49" spans="1:10" ht="39" customHeight="1" x14ac:dyDescent="0.25">
      <c r="A49" s="49" t="s">
        <v>31</v>
      </c>
      <c r="B49" s="43" t="s">
        <v>28</v>
      </c>
      <c r="C49" s="43" t="s">
        <v>27</v>
      </c>
      <c r="D49" s="20" t="s">
        <v>13</v>
      </c>
      <c r="E49" s="22">
        <f>F49+G49+H49+I49</f>
        <v>6822029.2999999998</v>
      </c>
      <c r="F49" s="22">
        <f>SUM(F50:F56)</f>
        <v>0</v>
      </c>
      <c r="G49" s="22">
        <f t="shared" ref="G49:I49" si="8">SUM(G50:G56)</f>
        <v>6822029.2999999998</v>
      </c>
      <c r="H49" s="22">
        <f t="shared" si="8"/>
        <v>0</v>
      </c>
      <c r="I49" s="22">
        <f t="shared" si="8"/>
        <v>0</v>
      </c>
      <c r="J49" s="3"/>
    </row>
    <row r="50" spans="1:10" ht="39" customHeight="1" x14ac:dyDescent="0.25">
      <c r="A50" s="50"/>
      <c r="B50" s="44"/>
      <c r="C50" s="44"/>
      <c r="D50" s="23">
        <v>2019</v>
      </c>
      <c r="E50" s="22">
        <f t="shared" ref="E50:E54" si="9">F50+G50+H50+I50</f>
        <v>0</v>
      </c>
      <c r="F50" s="21">
        <v>0</v>
      </c>
      <c r="G50" s="21">
        <v>0</v>
      </c>
      <c r="H50" s="21">
        <v>0</v>
      </c>
      <c r="I50" s="21">
        <v>0</v>
      </c>
      <c r="J50" s="3"/>
    </row>
    <row r="51" spans="1:10" ht="39" customHeight="1" x14ac:dyDescent="0.25">
      <c r="A51" s="50"/>
      <c r="B51" s="44"/>
      <c r="C51" s="44"/>
      <c r="D51" s="23">
        <v>2020</v>
      </c>
      <c r="E51" s="22">
        <f t="shared" si="9"/>
        <v>6822029.2999999998</v>
      </c>
      <c r="F51" s="21">
        <v>0</v>
      </c>
      <c r="G51" s="21">
        <v>6822029.2999999998</v>
      </c>
      <c r="H51" s="21">
        <v>0</v>
      </c>
      <c r="I51" s="21">
        <v>0</v>
      </c>
      <c r="J51" s="3"/>
    </row>
    <row r="52" spans="1:10" ht="39" customHeight="1" x14ac:dyDescent="0.25">
      <c r="A52" s="50"/>
      <c r="B52" s="44"/>
      <c r="C52" s="44"/>
      <c r="D52" s="23">
        <v>2021</v>
      </c>
      <c r="E52" s="22">
        <f t="shared" si="9"/>
        <v>0</v>
      </c>
      <c r="F52" s="21">
        <v>0</v>
      </c>
      <c r="G52" s="21">
        <v>0</v>
      </c>
      <c r="H52" s="21">
        <v>0</v>
      </c>
      <c r="I52" s="21">
        <v>0</v>
      </c>
      <c r="J52" s="3"/>
    </row>
    <row r="53" spans="1:10" ht="39" customHeight="1" x14ac:dyDescent="0.25">
      <c r="A53" s="50"/>
      <c r="B53" s="44"/>
      <c r="C53" s="44"/>
      <c r="D53" s="23">
        <v>2022</v>
      </c>
      <c r="E53" s="22">
        <f t="shared" si="9"/>
        <v>0</v>
      </c>
      <c r="F53" s="21">
        <v>0</v>
      </c>
      <c r="G53" s="21">
        <v>0</v>
      </c>
      <c r="H53" s="21">
        <v>0</v>
      </c>
      <c r="I53" s="21">
        <v>0</v>
      </c>
      <c r="J53" s="3"/>
    </row>
    <row r="54" spans="1:10" ht="39" customHeight="1" x14ac:dyDescent="0.25">
      <c r="A54" s="50"/>
      <c r="B54" s="44"/>
      <c r="C54" s="44"/>
      <c r="D54" s="23">
        <v>2023</v>
      </c>
      <c r="E54" s="22">
        <f t="shared" si="9"/>
        <v>0</v>
      </c>
      <c r="F54" s="21">
        <v>0</v>
      </c>
      <c r="G54" s="21">
        <v>0</v>
      </c>
      <c r="H54" s="21">
        <v>0</v>
      </c>
      <c r="I54" s="21">
        <v>0</v>
      </c>
      <c r="J54" s="3"/>
    </row>
    <row r="55" spans="1:10" ht="39" customHeight="1" x14ac:dyDescent="0.25">
      <c r="A55" s="50"/>
      <c r="B55" s="44"/>
      <c r="C55" s="44"/>
      <c r="D55" s="23">
        <v>2024</v>
      </c>
      <c r="E55" s="22">
        <f>F55+G55+H55+I55</f>
        <v>0</v>
      </c>
      <c r="F55" s="21">
        <v>0</v>
      </c>
      <c r="G55" s="21">
        <v>0</v>
      </c>
      <c r="H55" s="21">
        <v>0</v>
      </c>
      <c r="I55" s="21">
        <v>0</v>
      </c>
      <c r="J55" s="3"/>
    </row>
    <row r="56" spans="1:10" ht="39" customHeight="1" x14ac:dyDescent="0.25">
      <c r="A56" s="51"/>
      <c r="B56" s="45"/>
      <c r="C56" s="45"/>
      <c r="D56" s="23">
        <v>2025</v>
      </c>
      <c r="E56" s="22">
        <f>F56+G56+H56+I56</f>
        <v>0</v>
      </c>
      <c r="F56" s="21">
        <v>0</v>
      </c>
      <c r="G56" s="21">
        <v>0</v>
      </c>
      <c r="H56" s="21">
        <v>0</v>
      </c>
      <c r="I56" s="21">
        <v>0</v>
      </c>
      <c r="J56" s="3"/>
    </row>
    <row r="57" spans="1:10" ht="17.100000000000001" customHeight="1" x14ac:dyDescent="0.25">
      <c r="A57" s="26" t="s">
        <v>15</v>
      </c>
      <c r="B57" s="27"/>
      <c r="C57" s="28"/>
      <c r="D57" s="20" t="s">
        <v>13</v>
      </c>
      <c r="E57" s="22">
        <f>F57+G57+H57+I57</f>
        <v>6822029.2999999998</v>
      </c>
      <c r="F57" s="22">
        <f>SUM(F58:F64)</f>
        <v>0</v>
      </c>
      <c r="G57" s="22">
        <f t="shared" ref="G57:I57" si="10">SUM(G58:G64)</f>
        <v>6822029.2999999998</v>
      </c>
      <c r="H57" s="22">
        <f t="shared" si="10"/>
        <v>0</v>
      </c>
      <c r="I57" s="22">
        <f t="shared" si="10"/>
        <v>0</v>
      </c>
      <c r="J57" s="3"/>
    </row>
    <row r="58" spans="1:10" ht="17.100000000000001" customHeight="1" x14ac:dyDescent="0.25">
      <c r="A58" s="29"/>
      <c r="B58" s="30"/>
      <c r="C58" s="31"/>
      <c r="D58" s="23">
        <v>2019</v>
      </c>
      <c r="E58" s="22">
        <f t="shared" ref="E58:E64" si="11">F58+G58+H58+I58</f>
        <v>0</v>
      </c>
      <c r="F58" s="21">
        <f t="shared" ref="F58:F64" si="12">F50</f>
        <v>0</v>
      </c>
      <c r="G58" s="21">
        <f t="shared" ref="G58:I58" si="13">G50</f>
        <v>0</v>
      </c>
      <c r="H58" s="21">
        <f t="shared" si="13"/>
        <v>0</v>
      </c>
      <c r="I58" s="21">
        <f t="shared" si="13"/>
        <v>0</v>
      </c>
      <c r="J58" s="3"/>
    </row>
    <row r="59" spans="1:10" ht="17.100000000000001" customHeight="1" x14ac:dyDescent="0.25">
      <c r="A59" s="29"/>
      <c r="B59" s="30"/>
      <c r="C59" s="31"/>
      <c r="D59" s="23">
        <v>2020</v>
      </c>
      <c r="E59" s="22">
        <f>F59+G59+H59+I59</f>
        <v>6822029.2999999998</v>
      </c>
      <c r="F59" s="21">
        <f t="shared" si="12"/>
        <v>0</v>
      </c>
      <c r="G59" s="21">
        <f t="shared" ref="G59:I63" si="14">G51</f>
        <v>6822029.2999999998</v>
      </c>
      <c r="H59" s="21">
        <f t="shared" si="14"/>
        <v>0</v>
      </c>
      <c r="I59" s="21">
        <f t="shared" si="14"/>
        <v>0</v>
      </c>
      <c r="J59" s="3"/>
    </row>
    <row r="60" spans="1:10" ht="17.100000000000001" customHeight="1" x14ac:dyDescent="0.25">
      <c r="A60" s="29"/>
      <c r="B60" s="30"/>
      <c r="C60" s="31"/>
      <c r="D60" s="23">
        <v>2021</v>
      </c>
      <c r="E60" s="22">
        <f t="shared" si="11"/>
        <v>0</v>
      </c>
      <c r="F60" s="21">
        <f t="shared" si="12"/>
        <v>0</v>
      </c>
      <c r="G60" s="21">
        <f t="shared" si="14"/>
        <v>0</v>
      </c>
      <c r="H60" s="21">
        <f t="shared" si="14"/>
        <v>0</v>
      </c>
      <c r="I60" s="21">
        <f t="shared" si="14"/>
        <v>0</v>
      </c>
      <c r="J60" s="3"/>
    </row>
    <row r="61" spans="1:10" ht="17.100000000000001" customHeight="1" x14ac:dyDescent="0.25">
      <c r="A61" s="29"/>
      <c r="B61" s="30"/>
      <c r="C61" s="31"/>
      <c r="D61" s="23">
        <v>2022</v>
      </c>
      <c r="E61" s="22">
        <f t="shared" si="11"/>
        <v>0</v>
      </c>
      <c r="F61" s="21">
        <f t="shared" si="12"/>
        <v>0</v>
      </c>
      <c r="G61" s="21">
        <f t="shared" si="14"/>
        <v>0</v>
      </c>
      <c r="H61" s="21">
        <f t="shared" si="14"/>
        <v>0</v>
      </c>
      <c r="I61" s="21">
        <f t="shared" si="14"/>
        <v>0</v>
      </c>
      <c r="J61" s="3"/>
    </row>
    <row r="62" spans="1:10" ht="17.100000000000001" customHeight="1" x14ac:dyDescent="0.25">
      <c r="A62" s="29"/>
      <c r="B62" s="30"/>
      <c r="C62" s="31"/>
      <c r="D62" s="23">
        <v>2023</v>
      </c>
      <c r="E62" s="22">
        <f t="shared" si="11"/>
        <v>0</v>
      </c>
      <c r="F62" s="21">
        <f t="shared" si="12"/>
        <v>0</v>
      </c>
      <c r="G62" s="21">
        <f t="shared" si="14"/>
        <v>0</v>
      </c>
      <c r="H62" s="21">
        <f t="shared" si="14"/>
        <v>0</v>
      </c>
      <c r="I62" s="21">
        <f t="shared" si="14"/>
        <v>0</v>
      </c>
      <c r="J62" s="3"/>
    </row>
    <row r="63" spans="1:10" ht="17.100000000000001" customHeight="1" x14ac:dyDescent="0.25">
      <c r="A63" s="29"/>
      <c r="B63" s="30"/>
      <c r="C63" s="31"/>
      <c r="D63" s="23">
        <v>2024</v>
      </c>
      <c r="E63" s="22">
        <f t="shared" si="11"/>
        <v>0</v>
      </c>
      <c r="F63" s="21">
        <f t="shared" si="12"/>
        <v>0</v>
      </c>
      <c r="G63" s="21">
        <f t="shared" si="14"/>
        <v>0</v>
      </c>
      <c r="H63" s="21">
        <f t="shared" si="14"/>
        <v>0</v>
      </c>
      <c r="I63" s="21">
        <f t="shared" si="14"/>
        <v>0</v>
      </c>
      <c r="J63" s="3"/>
    </row>
    <row r="64" spans="1:10" ht="17.100000000000001" customHeight="1" x14ac:dyDescent="0.25">
      <c r="A64" s="32"/>
      <c r="B64" s="33"/>
      <c r="C64" s="34"/>
      <c r="D64" s="23">
        <v>2025</v>
      </c>
      <c r="E64" s="22">
        <f t="shared" si="11"/>
        <v>0</v>
      </c>
      <c r="F64" s="21">
        <f t="shared" si="12"/>
        <v>0</v>
      </c>
      <c r="G64" s="21">
        <f>G56</f>
        <v>0</v>
      </c>
      <c r="H64" s="21">
        <f t="shared" ref="H64:I64" si="15">H56</f>
        <v>0</v>
      </c>
      <c r="I64" s="21">
        <f t="shared" si="15"/>
        <v>0</v>
      </c>
      <c r="J64" s="3"/>
    </row>
    <row r="65" spans="1:10" ht="17.100000000000001" customHeight="1" x14ac:dyDescent="0.25">
      <c r="A65" s="26" t="s">
        <v>32</v>
      </c>
      <c r="B65" s="27"/>
      <c r="C65" s="28"/>
      <c r="D65" s="20" t="s">
        <v>13</v>
      </c>
      <c r="E65" s="22">
        <f>F65+G65+H65+I65</f>
        <v>4105869</v>
      </c>
      <c r="F65" s="22">
        <f>SUM(F66:F72)</f>
        <v>0</v>
      </c>
      <c r="G65" s="22">
        <f t="shared" ref="G65:I65" si="16">SUM(G66:G72)</f>
        <v>3572105.89</v>
      </c>
      <c r="H65" s="22">
        <f t="shared" si="16"/>
        <v>0</v>
      </c>
      <c r="I65" s="22">
        <f t="shared" si="16"/>
        <v>533763.11</v>
      </c>
      <c r="J65" s="3"/>
    </row>
    <row r="66" spans="1:10" ht="17.100000000000001" customHeight="1" x14ac:dyDescent="0.25">
      <c r="A66" s="29"/>
      <c r="B66" s="30"/>
      <c r="C66" s="31"/>
      <c r="D66" s="23">
        <v>2019</v>
      </c>
      <c r="E66" s="22">
        <f t="shared" ref="E66:E72" si="17">F66+G66+H66+I66</f>
        <v>4105869</v>
      </c>
      <c r="F66" s="21">
        <f t="shared" ref="F66:I70" si="18">F17</f>
        <v>0</v>
      </c>
      <c r="G66" s="21">
        <f t="shared" si="18"/>
        <v>3572105.89</v>
      </c>
      <c r="H66" s="21">
        <f t="shared" si="18"/>
        <v>0</v>
      </c>
      <c r="I66" s="21">
        <f t="shared" si="18"/>
        <v>533763.11</v>
      </c>
      <c r="J66" s="3"/>
    </row>
    <row r="67" spans="1:10" ht="17.100000000000001" customHeight="1" x14ac:dyDescent="0.25">
      <c r="A67" s="29"/>
      <c r="B67" s="30"/>
      <c r="C67" s="31"/>
      <c r="D67" s="23">
        <v>2020</v>
      </c>
      <c r="E67" s="22">
        <f t="shared" si="17"/>
        <v>0</v>
      </c>
      <c r="F67" s="21">
        <f t="shared" si="18"/>
        <v>0</v>
      </c>
      <c r="G67" s="21">
        <f t="shared" si="18"/>
        <v>0</v>
      </c>
      <c r="H67" s="21">
        <f t="shared" si="18"/>
        <v>0</v>
      </c>
      <c r="I67" s="21">
        <f t="shared" si="18"/>
        <v>0</v>
      </c>
      <c r="J67" s="3"/>
    </row>
    <row r="68" spans="1:10" ht="17.100000000000001" customHeight="1" x14ac:dyDescent="0.25">
      <c r="A68" s="29"/>
      <c r="B68" s="30"/>
      <c r="C68" s="31"/>
      <c r="D68" s="23">
        <v>2021</v>
      </c>
      <c r="E68" s="22">
        <f t="shared" si="17"/>
        <v>0</v>
      </c>
      <c r="F68" s="21">
        <f t="shared" si="18"/>
        <v>0</v>
      </c>
      <c r="G68" s="21">
        <f t="shared" si="18"/>
        <v>0</v>
      </c>
      <c r="H68" s="21">
        <f t="shared" si="18"/>
        <v>0</v>
      </c>
      <c r="I68" s="21">
        <f t="shared" si="18"/>
        <v>0</v>
      </c>
      <c r="J68" s="3"/>
    </row>
    <row r="69" spans="1:10" ht="17.100000000000001" customHeight="1" x14ac:dyDescent="0.25">
      <c r="A69" s="29"/>
      <c r="B69" s="30"/>
      <c r="C69" s="31"/>
      <c r="D69" s="23">
        <v>2022</v>
      </c>
      <c r="E69" s="22">
        <f t="shared" si="17"/>
        <v>0</v>
      </c>
      <c r="F69" s="21">
        <f t="shared" si="18"/>
        <v>0</v>
      </c>
      <c r="G69" s="21">
        <f t="shared" si="18"/>
        <v>0</v>
      </c>
      <c r="H69" s="21">
        <f t="shared" si="18"/>
        <v>0</v>
      </c>
      <c r="I69" s="21">
        <f t="shared" si="18"/>
        <v>0</v>
      </c>
      <c r="J69" s="3"/>
    </row>
    <row r="70" spans="1:10" ht="17.100000000000001" customHeight="1" x14ac:dyDescent="0.25">
      <c r="A70" s="29"/>
      <c r="B70" s="30"/>
      <c r="C70" s="31"/>
      <c r="D70" s="23">
        <v>2023</v>
      </c>
      <c r="E70" s="22">
        <f t="shared" si="17"/>
        <v>0</v>
      </c>
      <c r="F70" s="21">
        <f t="shared" si="18"/>
        <v>0</v>
      </c>
      <c r="G70" s="21">
        <f t="shared" si="18"/>
        <v>0</v>
      </c>
      <c r="H70" s="21">
        <f t="shared" si="18"/>
        <v>0</v>
      </c>
      <c r="I70" s="21">
        <f t="shared" si="18"/>
        <v>0</v>
      </c>
      <c r="J70" s="3"/>
    </row>
    <row r="71" spans="1:10" ht="17.100000000000001" customHeight="1" x14ac:dyDescent="0.25">
      <c r="A71" s="29"/>
      <c r="B71" s="30"/>
      <c r="C71" s="31"/>
      <c r="D71" s="23">
        <v>2024</v>
      </c>
      <c r="E71" s="22">
        <f t="shared" si="17"/>
        <v>0</v>
      </c>
      <c r="F71" s="21">
        <f t="shared" ref="F71:I72" si="19">F22</f>
        <v>0</v>
      </c>
      <c r="G71" s="21">
        <f t="shared" si="19"/>
        <v>0</v>
      </c>
      <c r="H71" s="21">
        <f t="shared" si="19"/>
        <v>0</v>
      </c>
      <c r="I71" s="21">
        <f t="shared" si="19"/>
        <v>0</v>
      </c>
      <c r="J71" s="3"/>
    </row>
    <row r="72" spans="1:10" ht="17.100000000000001" customHeight="1" x14ac:dyDescent="0.25">
      <c r="A72" s="32"/>
      <c r="B72" s="33"/>
      <c r="C72" s="34"/>
      <c r="D72" s="23">
        <v>2025</v>
      </c>
      <c r="E72" s="22">
        <f t="shared" si="17"/>
        <v>0</v>
      </c>
      <c r="F72" s="21">
        <f t="shared" si="19"/>
        <v>0</v>
      </c>
      <c r="G72" s="21">
        <f t="shared" si="19"/>
        <v>0</v>
      </c>
      <c r="H72" s="21">
        <f t="shared" si="19"/>
        <v>0</v>
      </c>
      <c r="I72" s="21">
        <f t="shared" si="19"/>
        <v>0</v>
      </c>
      <c r="J72" s="3"/>
    </row>
    <row r="73" spans="1:10" ht="17.100000000000001" customHeight="1" x14ac:dyDescent="0.25">
      <c r="A73" s="26" t="s">
        <v>33</v>
      </c>
      <c r="B73" s="27"/>
      <c r="C73" s="28"/>
      <c r="D73" s="20" t="s">
        <v>13</v>
      </c>
      <c r="E73" s="22">
        <f>F73+G73+H73+I73</f>
        <v>36943192.299999997</v>
      </c>
      <c r="F73" s="22">
        <f>SUM(F75:F80)</f>
        <v>0</v>
      </c>
      <c r="G73" s="22">
        <f t="shared" ref="G73:I73" si="20">SUM(G75:G80)</f>
        <v>34351929.299999997</v>
      </c>
      <c r="H73" s="22">
        <f t="shared" si="20"/>
        <v>0</v>
      </c>
      <c r="I73" s="22">
        <f t="shared" si="20"/>
        <v>2591263</v>
      </c>
      <c r="J73" s="3"/>
    </row>
    <row r="74" spans="1:10" ht="17.100000000000001" customHeight="1" x14ac:dyDescent="0.25">
      <c r="A74" s="29"/>
      <c r="B74" s="30"/>
      <c r="C74" s="31"/>
      <c r="D74" s="23">
        <v>2019</v>
      </c>
      <c r="E74" s="22">
        <f t="shared" ref="E74:E80" si="21">F74+G74+H74+I74</f>
        <v>0</v>
      </c>
      <c r="F74" s="21">
        <f t="shared" ref="F74:F80" si="22">F25+F33+F50</f>
        <v>0</v>
      </c>
      <c r="G74" s="21">
        <f t="shared" ref="G74:I74" si="23">G25+G33+G50</f>
        <v>0</v>
      </c>
      <c r="H74" s="21">
        <f t="shared" si="23"/>
        <v>0</v>
      </c>
      <c r="I74" s="21">
        <f t="shared" si="23"/>
        <v>0</v>
      </c>
      <c r="J74" s="3"/>
    </row>
    <row r="75" spans="1:10" ht="17.100000000000001" customHeight="1" x14ac:dyDescent="0.25">
      <c r="A75" s="29"/>
      <c r="B75" s="30"/>
      <c r="C75" s="31"/>
      <c r="D75" s="23">
        <v>2020</v>
      </c>
      <c r="E75" s="22">
        <f t="shared" si="21"/>
        <v>6822029.2999999998</v>
      </c>
      <c r="F75" s="21">
        <f t="shared" si="22"/>
        <v>0</v>
      </c>
      <c r="G75" s="21">
        <f t="shared" ref="G75:I79" si="24">G26+G34+G51</f>
        <v>6822029.2999999998</v>
      </c>
      <c r="H75" s="21">
        <f t="shared" si="24"/>
        <v>0</v>
      </c>
      <c r="I75" s="21">
        <f t="shared" si="24"/>
        <v>0</v>
      </c>
      <c r="J75" s="3"/>
    </row>
    <row r="76" spans="1:10" ht="17.100000000000001" customHeight="1" x14ac:dyDescent="0.25">
      <c r="A76" s="29"/>
      <c r="B76" s="30"/>
      <c r="C76" s="31"/>
      <c r="D76" s="23">
        <v>2021</v>
      </c>
      <c r="E76" s="22">
        <f t="shared" si="21"/>
        <v>4237300</v>
      </c>
      <c r="F76" s="21">
        <f t="shared" si="22"/>
        <v>0</v>
      </c>
      <c r="G76" s="21">
        <f t="shared" si="24"/>
        <v>4237300</v>
      </c>
      <c r="H76" s="21">
        <f t="shared" si="24"/>
        <v>0</v>
      </c>
      <c r="I76" s="21">
        <f t="shared" si="24"/>
        <v>0</v>
      </c>
      <c r="J76" s="3"/>
    </row>
    <row r="77" spans="1:10" ht="17.100000000000001" customHeight="1" x14ac:dyDescent="0.25">
      <c r="A77" s="29"/>
      <c r="B77" s="30"/>
      <c r="C77" s="31"/>
      <c r="D77" s="23">
        <v>2022</v>
      </c>
      <c r="E77" s="22">
        <f t="shared" si="21"/>
        <v>0</v>
      </c>
      <c r="F77" s="21">
        <f t="shared" si="22"/>
        <v>0</v>
      </c>
      <c r="G77" s="21">
        <f t="shared" si="24"/>
        <v>0</v>
      </c>
      <c r="H77" s="21">
        <f t="shared" si="24"/>
        <v>0</v>
      </c>
      <c r="I77" s="21">
        <f t="shared" si="24"/>
        <v>0</v>
      </c>
      <c r="J77" s="3"/>
    </row>
    <row r="78" spans="1:10" ht="17.100000000000001" customHeight="1" x14ac:dyDescent="0.25">
      <c r="A78" s="29"/>
      <c r="B78" s="30"/>
      <c r="C78" s="31"/>
      <c r="D78" s="23">
        <v>2023</v>
      </c>
      <c r="E78" s="22">
        <f t="shared" si="21"/>
        <v>0</v>
      </c>
      <c r="F78" s="21">
        <f t="shared" si="22"/>
        <v>0</v>
      </c>
      <c r="G78" s="21">
        <v>0</v>
      </c>
      <c r="H78" s="21">
        <f t="shared" si="24"/>
        <v>0</v>
      </c>
      <c r="I78" s="21">
        <v>0</v>
      </c>
      <c r="J78" s="3"/>
    </row>
    <row r="79" spans="1:10" ht="17.100000000000001" customHeight="1" x14ac:dyDescent="0.25">
      <c r="A79" s="29"/>
      <c r="B79" s="30"/>
      <c r="C79" s="31"/>
      <c r="D79" s="23">
        <v>2024</v>
      </c>
      <c r="E79" s="22">
        <f t="shared" si="21"/>
        <v>13085731</v>
      </c>
      <c r="F79" s="21">
        <f t="shared" si="22"/>
        <v>0</v>
      </c>
      <c r="G79" s="21">
        <f t="shared" si="24"/>
        <v>11646300</v>
      </c>
      <c r="H79" s="21">
        <f t="shared" si="24"/>
        <v>0</v>
      </c>
      <c r="I79" s="21">
        <v>1439431</v>
      </c>
      <c r="J79" s="3"/>
    </row>
    <row r="80" spans="1:10" ht="17.100000000000001" customHeight="1" x14ac:dyDescent="0.25">
      <c r="A80" s="32"/>
      <c r="B80" s="33"/>
      <c r="C80" s="34"/>
      <c r="D80" s="23">
        <v>2025</v>
      </c>
      <c r="E80" s="22">
        <f t="shared" si="21"/>
        <v>12798132</v>
      </c>
      <c r="F80" s="21">
        <f t="shared" si="22"/>
        <v>0</v>
      </c>
      <c r="G80" s="21">
        <v>11646300</v>
      </c>
      <c r="H80" s="21">
        <f t="shared" ref="G80:I80" si="25">H31+H39+H56</f>
        <v>0</v>
      </c>
      <c r="I80" s="21">
        <v>1151832</v>
      </c>
      <c r="J80" s="3"/>
    </row>
    <row r="81" spans="1:10" ht="17.100000000000001" customHeight="1" x14ac:dyDescent="0.25">
      <c r="A81" s="26" t="s">
        <v>16</v>
      </c>
      <c r="B81" s="27"/>
      <c r="C81" s="28"/>
      <c r="D81" s="20" t="s">
        <v>13</v>
      </c>
      <c r="E81" s="22">
        <f>F81+G81+H81+I81</f>
        <v>41049061.299999997</v>
      </c>
      <c r="F81" s="22">
        <f>F65+F73</f>
        <v>0</v>
      </c>
      <c r="G81" s="22">
        <f>G82+G83+G84+G85+G86+G87+G88</f>
        <v>37924035.189999998</v>
      </c>
      <c r="H81" s="22">
        <f t="shared" ref="H81:I81" si="26">H65+H73</f>
        <v>0</v>
      </c>
      <c r="I81" s="22">
        <f>I82+I83+I84+I85+I86+I87+I88</f>
        <v>3125026.11</v>
      </c>
      <c r="J81" s="3"/>
    </row>
    <row r="82" spans="1:10" ht="17.100000000000001" customHeight="1" x14ac:dyDescent="0.25">
      <c r="A82" s="29"/>
      <c r="B82" s="30"/>
      <c r="C82" s="31"/>
      <c r="D82" s="23">
        <v>2019</v>
      </c>
      <c r="E82" s="22">
        <f>F82+G82+H82+I82</f>
        <v>4105869</v>
      </c>
      <c r="F82" s="21">
        <f t="shared" ref="F82:F88" si="27">F66+F74</f>
        <v>0</v>
      </c>
      <c r="G82" s="21">
        <f t="shared" ref="G82:I82" si="28">G66+G74</f>
        <v>3572105.89</v>
      </c>
      <c r="H82" s="21">
        <f t="shared" si="28"/>
        <v>0</v>
      </c>
      <c r="I82" s="21">
        <f t="shared" si="28"/>
        <v>533763.11</v>
      </c>
      <c r="J82" s="3"/>
    </row>
    <row r="83" spans="1:10" ht="17.100000000000001" customHeight="1" x14ac:dyDescent="0.25">
      <c r="A83" s="29"/>
      <c r="B83" s="30"/>
      <c r="C83" s="31"/>
      <c r="D83" s="23">
        <v>2020</v>
      </c>
      <c r="E83" s="22">
        <f t="shared" ref="E83:E88" si="29">F83+G83+H83+I83</f>
        <v>6822029.2999999998</v>
      </c>
      <c r="F83" s="21">
        <f t="shared" si="27"/>
        <v>0</v>
      </c>
      <c r="G83" s="21">
        <f t="shared" ref="G83:I87" si="30">G67+G75</f>
        <v>6822029.2999999998</v>
      </c>
      <c r="H83" s="21">
        <f t="shared" si="30"/>
        <v>0</v>
      </c>
      <c r="I83" s="21">
        <f t="shared" si="30"/>
        <v>0</v>
      </c>
      <c r="J83" s="3"/>
    </row>
    <row r="84" spans="1:10" ht="17.100000000000001" customHeight="1" x14ac:dyDescent="0.25">
      <c r="A84" s="29"/>
      <c r="B84" s="30"/>
      <c r="C84" s="31"/>
      <c r="D84" s="23">
        <v>2021</v>
      </c>
      <c r="E84" s="22">
        <f t="shared" si="29"/>
        <v>4237300</v>
      </c>
      <c r="F84" s="21">
        <f t="shared" si="27"/>
        <v>0</v>
      </c>
      <c r="G84" s="21">
        <f t="shared" si="30"/>
        <v>4237300</v>
      </c>
      <c r="H84" s="21">
        <f t="shared" si="30"/>
        <v>0</v>
      </c>
      <c r="I84" s="21">
        <f t="shared" si="30"/>
        <v>0</v>
      </c>
      <c r="J84" s="3"/>
    </row>
    <row r="85" spans="1:10" ht="17.100000000000001" customHeight="1" x14ac:dyDescent="0.25">
      <c r="A85" s="29"/>
      <c r="B85" s="30"/>
      <c r="C85" s="31"/>
      <c r="D85" s="23">
        <v>2022</v>
      </c>
      <c r="E85" s="22">
        <f t="shared" si="29"/>
        <v>0</v>
      </c>
      <c r="F85" s="21">
        <f t="shared" si="27"/>
        <v>0</v>
      </c>
      <c r="G85" s="21">
        <f t="shared" si="30"/>
        <v>0</v>
      </c>
      <c r="H85" s="21">
        <f t="shared" si="30"/>
        <v>0</v>
      </c>
      <c r="I85" s="21">
        <f t="shared" si="30"/>
        <v>0</v>
      </c>
      <c r="J85" s="3"/>
    </row>
    <row r="86" spans="1:10" ht="17.100000000000001" customHeight="1" x14ac:dyDescent="0.25">
      <c r="A86" s="29"/>
      <c r="B86" s="30"/>
      <c r="C86" s="31"/>
      <c r="D86" s="23">
        <v>2023</v>
      </c>
      <c r="E86" s="22">
        <f t="shared" si="29"/>
        <v>0</v>
      </c>
      <c r="F86" s="21">
        <f t="shared" si="27"/>
        <v>0</v>
      </c>
      <c r="G86" s="21">
        <v>0</v>
      </c>
      <c r="H86" s="21">
        <f t="shared" si="30"/>
        <v>0</v>
      </c>
      <c r="I86" s="21">
        <v>0</v>
      </c>
      <c r="J86" s="3"/>
    </row>
    <row r="87" spans="1:10" ht="17.100000000000001" customHeight="1" x14ac:dyDescent="0.25">
      <c r="A87" s="29"/>
      <c r="B87" s="30"/>
      <c r="C87" s="31"/>
      <c r="D87" s="23">
        <v>2024</v>
      </c>
      <c r="E87" s="22">
        <f t="shared" si="29"/>
        <v>13085731</v>
      </c>
      <c r="F87" s="21">
        <f t="shared" si="27"/>
        <v>0</v>
      </c>
      <c r="G87" s="21">
        <f t="shared" si="30"/>
        <v>11646300</v>
      </c>
      <c r="H87" s="21">
        <f t="shared" si="30"/>
        <v>0</v>
      </c>
      <c r="I87" s="21">
        <v>1439431</v>
      </c>
      <c r="J87" s="3"/>
    </row>
    <row r="88" spans="1:10" ht="17.100000000000001" customHeight="1" x14ac:dyDescent="0.25">
      <c r="A88" s="32"/>
      <c r="B88" s="33"/>
      <c r="C88" s="34"/>
      <c r="D88" s="23">
        <v>2025</v>
      </c>
      <c r="E88" s="22">
        <f t="shared" si="29"/>
        <v>12798132</v>
      </c>
      <c r="F88" s="21">
        <f t="shared" si="27"/>
        <v>0</v>
      </c>
      <c r="G88" s="21">
        <f t="shared" ref="G88:I88" si="31">G72+G80</f>
        <v>11646300</v>
      </c>
      <c r="H88" s="21">
        <f t="shared" si="31"/>
        <v>0</v>
      </c>
      <c r="I88" s="21">
        <v>1151832</v>
      </c>
      <c r="J88" s="3"/>
    </row>
    <row r="89" spans="1:10" ht="15.75" x14ac:dyDescent="0.25">
      <c r="A89" s="7"/>
      <c r="B89" s="7"/>
      <c r="C89" s="7"/>
      <c r="D89" s="5"/>
      <c r="E89" s="14"/>
      <c r="F89" s="15"/>
      <c r="G89" s="15"/>
      <c r="H89" s="15"/>
      <c r="I89" s="15"/>
      <c r="J89" s="3"/>
    </row>
    <row r="90" spans="1:10" ht="37.5" customHeight="1" x14ac:dyDescent="0.25">
      <c r="A90" s="41" t="s">
        <v>17</v>
      </c>
      <c r="B90" s="41"/>
      <c r="C90" s="41"/>
      <c r="D90" s="7"/>
      <c r="E90" s="15"/>
      <c r="F90" s="15"/>
      <c r="G90" s="42" t="s">
        <v>18</v>
      </c>
      <c r="H90" s="42"/>
      <c r="I90" s="42"/>
      <c r="J90" s="42"/>
    </row>
  </sheetData>
  <mergeCells count="31">
    <mergeCell ref="A81:C88"/>
    <mergeCell ref="A90:C90"/>
    <mergeCell ref="G90:J90"/>
    <mergeCell ref="C16:C23"/>
    <mergeCell ref="C24:C31"/>
    <mergeCell ref="A16:A31"/>
    <mergeCell ref="B16:B31"/>
    <mergeCell ref="A32:A39"/>
    <mergeCell ref="B32:B39"/>
    <mergeCell ref="C32:C39"/>
    <mergeCell ref="A40:C47"/>
    <mergeCell ref="A49:A56"/>
    <mergeCell ref="B49:B56"/>
    <mergeCell ref="C49:C56"/>
    <mergeCell ref="A57:C64"/>
    <mergeCell ref="A65:C72"/>
    <mergeCell ref="B15:I15"/>
    <mergeCell ref="B48:I48"/>
    <mergeCell ref="A73:C80"/>
    <mergeCell ref="F1:I1"/>
    <mergeCell ref="F2:I2"/>
    <mergeCell ref="F3:I3"/>
    <mergeCell ref="G5:I5"/>
    <mergeCell ref="A11:I11"/>
    <mergeCell ref="A12:I12"/>
    <mergeCell ref="A13:I13"/>
    <mergeCell ref="F4:I4"/>
    <mergeCell ref="G6:I6"/>
    <mergeCell ref="E7:I7"/>
    <mergeCell ref="C8:I8"/>
    <mergeCell ref="F9:I9"/>
  </mergeCells>
  <pageMargins left="0.59055118110236227" right="0.19685039370078741" top="0.74803149606299213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2023-05-04T02:03:03Z</dcterms:modified>
</cp:coreProperties>
</file>