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definedNames>
    <definedName name="_xlnm.Print_Titles" localSheetId="0">Лист1!$9:$11</definedName>
    <definedName name="_xlnm.Print_Area" localSheetId="0">Лист1!$A$1:$L$53</definedName>
  </definedNames>
  <calcPr calcId="162913"/>
</workbook>
</file>

<file path=xl/calcChain.xml><?xml version="1.0" encoding="utf-8"?>
<calcChain xmlns="http://schemas.openxmlformats.org/spreadsheetml/2006/main">
  <c r="I18" i="1" l="1"/>
  <c r="J18" i="1"/>
  <c r="K18" i="1"/>
  <c r="L18" i="1"/>
  <c r="H18" i="1"/>
  <c r="E18" i="1" s="1"/>
  <c r="E50" i="1" l="1"/>
  <c r="E33" i="1"/>
  <c r="E34" i="1"/>
  <c r="E35" i="1"/>
  <c r="K20" i="1" l="1"/>
  <c r="K15" i="1" s="1"/>
  <c r="L20" i="1"/>
  <c r="L15" i="1" s="1"/>
  <c r="K19" i="1"/>
  <c r="K14" i="1" s="1"/>
  <c r="L19" i="1"/>
  <c r="L17" i="1" l="1"/>
  <c r="L14" i="1"/>
  <c r="K17" i="1"/>
  <c r="G40" i="1" l="1"/>
  <c r="F40" i="1"/>
  <c r="G39" i="1"/>
  <c r="H39" i="1"/>
  <c r="I39" i="1"/>
  <c r="J39" i="1"/>
  <c r="K39" i="1"/>
  <c r="K16" i="1" s="1"/>
  <c r="L39" i="1"/>
  <c r="L16" i="1" s="1"/>
  <c r="F39" i="1"/>
  <c r="F16" i="1" s="1"/>
  <c r="E43" i="1"/>
  <c r="H40" i="1" l="1"/>
  <c r="I40" i="1"/>
  <c r="J40" i="1"/>
  <c r="K40" i="1"/>
  <c r="L40" i="1"/>
  <c r="E40" i="1" l="1"/>
  <c r="L48" i="1"/>
  <c r="K48" i="1"/>
  <c r="L44" i="1"/>
  <c r="G44" i="1"/>
  <c r="L37" i="1"/>
  <c r="L13" i="1" s="1"/>
  <c r="L12" i="1" s="1"/>
  <c r="L38" i="1"/>
  <c r="J29" i="1"/>
  <c r="K29" i="1"/>
  <c r="L29" i="1"/>
  <c r="I29" i="1"/>
  <c r="H25" i="1"/>
  <c r="I25" i="1"/>
  <c r="J25" i="1"/>
  <c r="K25" i="1"/>
  <c r="L25" i="1"/>
  <c r="G25" i="1"/>
  <c r="L36" i="1" l="1"/>
  <c r="K21" i="1"/>
  <c r="L21" i="1"/>
  <c r="J21" i="1"/>
  <c r="J20" i="1" l="1"/>
  <c r="I20" i="1"/>
  <c r="G48" i="1" l="1"/>
  <c r="H48" i="1"/>
  <c r="I48" i="1"/>
  <c r="J48" i="1"/>
  <c r="F48" i="1"/>
  <c r="E49" i="1"/>
  <c r="E47" i="1"/>
  <c r="E48" i="1" l="1"/>
  <c r="H20" i="1"/>
  <c r="J19" i="1" l="1"/>
  <c r="I15" i="1"/>
  <c r="I19" i="1"/>
  <c r="I14" i="1" s="1"/>
  <c r="I21" i="1"/>
  <c r="I17" i="1" l="1"/>
  <c r="H13" i="1"/>
  <c r="J15" i="1" l="1"/>
  <c r="H15" i="1"/>
  <c r="J14" i="1"/>
  <c r="H19" i="1"/>
  <c r="H14" i="1" s="1"/>
  <c r="H21" i="1"/>
  <c r="G29" i="1"/>
  <c r="H29" i="1"/>
  <c r="F29" i="1"/>
  <c r="E24" i="1"/>
  <c r="E15" i="1" l="1"/>
  <c r="J17" i="1"/>
  <c r="E29" i="1"/>
  <c r="H17" i="1"/>
  <c r="E32" i="1" l="1"/>
  <c r="G37" i="1" l="1"/>
  <c r="G13" i="1" s="1"/>
  <c r="E31" i="1" l="1"/>
  <c r="E30" i="1"/>
  <c r="J16" i="1" l="1"/>
  <c r="H16" i="1"/>
  <c r="H12" i="1" s="1"/>
  <c r="K38" i="1"/>
  <c r="J38" i="1"/>
  <c r="H38" i="1"/>
  <c r="F38" i="1"/>
  <c r="F14" i="1" s="1"/>
  <c r="K37" i="1"/>
  <c r="K13" i="1" s="1"/>
  <c r="K12" i="1" s="1"/>
  <c r="J37" i="1"/>
  <c r="J13" i="1" s="1"/>
  <c r="I37" i="1"/>
  <c r="I13" i="1" s="1"/>
  <c r="F37" i="1"/>
  <c r="F13" i="1" s="1"/>
  <c r="F12" i="1" l="1"/>
  <c r="K36" i="1"/>
  <c r="J12" i="1"/>
  <c r="F17" i="1"/>
  <c r="F21" i="1"/>
  <c r="E21" i="1" s="1"/>
  <c r="E13" i="1" l="1"/>
  <c r="I16" i="1"/>
  <c r="I12" i="1" s="1"/>
  <c r="I38" i="1"/>
  <c r="G16" i="1" l="1"/>
  <c r="E16" i="1" s="1"/>
  <c r="G38" i="1"/>
  <c r="G14" i="1" s="1"/>
  <c r="E14" i="1" s="1"/>
  <c r="G12" i="1" l="1"/>
  <c r="E12" i="1" s="1"/>
  <c r="K44" i="1"/>
  <c r="J44" i="1"/>
  <c r="I44" i="1"/>
  <c r="H44" i="1"/>
  <c r="F44" i="1"/>
  <c r="E46" i="1"/>
  <c r="E45" i="1"/>
  <c r="E42" i="1"/>
  <c r="E41" i="1"/>
  <c r="E39" i="1"/>
  <c r="E38" i="1"/>
  <c r="E37" i="1"/>
  <c r="J36" i="1"/>
  <c r="I36" i="1"/>
  <c r="G36" i="1"/>
  <c r="F36" i="1"/>
  <c r="F25" i="1"/>
  <c r="E28" i="1"/>
  <c r="E27" i="1"/>
  <c r="E26" i="1"/>
  <c r="E23" i="1"/>
  <c r="E22" i="1"/>
  <c r="E36" i="1" l="1"/>
  <c r="E44" i="1"/>
  <c r="E25" i="1"/>
  <c r="E20" i="1"/>
  <c r="E19" i="1"/>
  <c r="E17" i="1" l="1"/>
</calcChain>
</file>

<file path=xl/sharedStrings.xml><?xml version="1.0" encoding="utf-8"?>
<sst xmlns="http://schemas.openxmlformats.org/spreadsheetml/2006/main" count="84" uniqueCount="44">
  <si>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</si>
  <si>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</si>
  <si>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</si>
  <si>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</si>
  <si>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</si>
  <si>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</si>
  <si>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</si>
  <si>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</si>
  <si>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</si>
  <si>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</si>
  <si>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</si>
  <si>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</si>
  <si>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</si>
  <si>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</si>
  <si>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</si>
  <si>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</si>
  <si>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</si>
  <si>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</si>
  <si>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</si>
  <si>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</si>
  <si>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</si>
  <si>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</si>
  <si>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</si>
  <si>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</si>
  <si>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</si>
  <si>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</si>
  <si>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</si>
  <si>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</si>
  <si>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</si>
  <si>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</si>
  <si>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</si>
  <si>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</si>
  <si>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</si>
  <si>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</si>
  <si>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</si>
  <si>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</si>
  <si>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</si>
  <si>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</si>
  <si>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</si>
  <si>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t>от_______________ 2023 г. № ______________________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</si>
  <si>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2019-2025 годы</t>
    </r>
  </si>
  <si>
    <t xml:space="preserve">Мэр города </t>
  </si>
  <si>
    <t>М.В. Торопкин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</si>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</sst>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9" fillId="2" borderId="0" xfId="0" applyFont="1" applyFill="1" applyBorder="1"/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0" fontId="5" fillId="2" borderId="0" xfId="0" applyFont="1" applyFill="1" applyAlignment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0" fillId="2" borderId="0" xfId="0" applyFont="1" applyFill="1" applyAlignment="1"/>
    <xf numFmtId="0" fontId="5" fillId="2" borderId="0" xfId="0" applyFont="1" applyFill="1" applyAlignment="1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3"/>
  <sheetViews>
    <sheetView tabSelected="1" zoomScale="90" zoomScaleNormal="90" zoomScaleSheetLayoutView="80" workbookViewId="0">
      <pane ySplit="11" topLeftCell="A30" activePane="bottomLeft" state="frozen"/>
      <selection pane="bottomLeft" activeCell="D35" sqref="D35"/>
    </sheetView>
  </sheetViews>
  <sheetFormatPr defaultRowHeight="15" x14ac:dyDescent="0.25"/>
  <cols>
    <col min="1" max="1" width="1.42578125" style="3" customWidth="1"/>
    <col min="2" max="2" width="34.5703125" style="3" customWidth="1"/>
    <col min="3" max="3" width="26.85546875" style="3" customWidth="1"/>
    <col min="4" max="4" width="21.140625" style="3" customWidth="1"/>
    <col min="5" max="5" width="18.85546875" style="3" customWidth="1"/>
    <col min="6" max="6" width="18" style="3" customWidth="1"/>
    <col min="7" max="7" width="16.140625" style="3" customWidth="1"/>
    <col min="8" max="8" width="15.5703125" style="3" customWidth="1"/>
    <col min="9" max="10" width="16.7109375" style="3" customWidth="1"/>
    <col min="11" max="12" width="16.85546875" style="3" customWidth="1"/>
    <col min="13" max="13" width="9.140625" style="3"/>
    <col min="14" max="14" width="20.28515625" style="3" customWidth="1"/>
    <col min="15" max="16384" width="9.140625" style="3"/>
  </cols>
  <sheetData>
    <row r="1" spans="2:20" ht="22.5" customHeight="1" x14ac:dyDescent="0.25">
      <c r="F1" s="21"/>
      <c r="G1" s="20"/>
      <c r="H1" s="20"/>
      <c r="I1" s="20"/>
      <c r="J1" s="39" t="s">
        <v>43</v>
      </c>
      <c r="K1" s="31"/>
      <c r="L1" s="31"/>
    </row>
    <row r="2" spans="2:20" ht="18.75" customHeight="1" x14ac:dyDescent="0.25">
      <c r="F2" s="21"/>
      <c r="G2" s="20"/>
      <c r="H2" s="20"/>
      <c r="I2" s="39" t="s">
        <v>21</v>
      </c>
      <c r="J2" s="31"/>
      <c r="K2" s="31"/>
      <c r="L2" s="31"/>
    </row>
    <row r="3" spans="2:20" ht="25.5" customHeight="1" x14ac:dyDescent="0.25">
      <c r="F3" s="21"/>
      <c r="G3" s="21"/>
      <c r="H3" s="21"/>
      <c r="I3" s="40" t="s">
        <v>39</v>
      </c>
      <c r="J3" s="31"/>
      <c r="K3" s="31"/>
      <c r="L3" s="31"/>
    </row>
    <row r="4" spans="2:20" ht="15" customHeight="1" x14ac:dyDescent="0.25">
      <c r="F4" s="20"/>
      <c r="G4" s="20"/>
      <c r="H4" s="20"/>
      <c r="I4" s="20"/>
      <c r="J4" s="20"/>
      <c r="K4" s="20"/>
    </row>
    <row r="5" spans="2:20" ht="56.25" customHeight="1" x14ac:dyDescent="0.25">
      <c r="F5" s="12"/>
      <c r="G5" s="4"/>
      <c r="H5" s="4"/>
      <c r="I5" s="41" t="s">
        <v>40</v>
      </c>
      <c r="J5" s="42"/>
      <c r="K5" s="42"/>
      <c r="L5" s="42"/>
    </row>
    <row r="6" spans="2:20" ht="21.75" customHeight="1" x14ac:dyDescent="0.25">
      <c r="F6" s="4"/>
      <c r="G6" s="4"/>
      <c r="H6" s="4"/>
      <c r="I6" s="4"/>
      <c r="J6" s="4"/>
      <c r="K6" s="4"/>
    </row>
    <row r="7" spans="2:20" ht="45.75" customHeight="1" x14ac:dyDescent="0.25">
      <c r="B7" s="37" t="s">
        <v>35</v>
      </c>
      <c r="C7" s="38"/>
      <c r="D7" s="38"/>
      <c r="E7" s="38"/>
      <c r="F7" s="38"/>
      <c r="G7" s="38"/>
      <c r="H7" s="38"/>
      <c r="I7" s="38"/>
      <c r="J7" s="38"/>
      <c r="K7" s="38"/>
      <c r="L7" s="31"/>
      <c r="M7" s="13"/>
      <c r="N7" s="13"/>
      <c r="O7" s="13"/>
      <c r="P7" s="13"/>
      <c r="Q7" s="13"/>
      <c r="R7" s="13"/>
      <c r="S7" s="13"/>
      <c r="T7" s="13"/>
    </row>
    <row r="8" spans="2:20" ht="16.5" customHeight="1" x14ac:dyDescent="0.25">
      <c r="T8" s="19"/>
    </row>
    <row r="9" spans="2:20" ht="24.75" customHeight="1" x14ac:dyDescent="0.25">
      <c r="B9" s="26" t="s">
        <v>18</v>
      </c>
      <c r="C9" s="26" t="s">
        <v>19</v>
      </c>
      <c r="D9" s="26" t="s">
        <v>0</v>
      </c>
      <c r="E9" s="26" t="s">
        <v>1</v>
      </c>
      <c r="F9" s="26" t="s">
        <v>2</v>
      </c>
      <c r="G9" s="26"/>
      <c r="H9" s="26"/>
      <c r="I9" s="26"/>
      <c r="J9" s="27"/>
      <c r="K9" s="27"/>
      <c r="L9" s="34"/>
    </row>
    <row r="10" spans="2:20" ht="52.5" customHeight="1" x14ac:dyDescent="0.25">
      <c r="B10" s="44"/>
      <c r="C10" s="43"/>
      <c r="D10" s="43"/>
      <c r="E10" s="43"/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9" t="s">
        <v>16</v>
      </c>
      <c r="L10" s="9" t="s">
        <v>34</v>
      </c>
    </row>
    <row r="11" spans="2:20" ht="16.5" customHeight="1" x14ac:dyDescent="0.25">
      <c r="B11" s="9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</row>
    <row r="12" spans="2:20" ht="20.25" customHeight="1" x14ac:dyDescent="0.25">
      <c r="B12" s="35" t="s">
        <v>36</v>
      </c>
      <c r="C12" s="26" t="s">
        <v>17</v>
      </c>
      <c r="D12" s="9" t="s">
        <v>6</v>
      </c>
      <c r="E12" s="6">
        <f>F12+G12+H12+I12+J12+K12+L12</f>
        <v>1574017219.5600002</v>
      </c>
      <c r="F12" s="6">
        <f>F13+F14+F15+F16</f>
        <v>4755095</v>
      </c>
      <c r="G12" s="6">
        <f t="shared" ref="G12:L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667899960.00999999</v>
      </c>
      <c r="K12" s="6">
        <f t="shared" si="0"/>
        <v>283779526.68000001</v>
      </c>
      <c r="L12" s="6">
        <f t="shared" si="0"/>
        <v>0</v>
      </c>
    </row>
    <row r="13" spans="2:20" ht="20.25" customHeight="1" x14ac:dyDescent="0.25">
      <c r="B13" s="36"/>
      <c r="C13" s="36"/>
      <c r="D13" s="9" t="s">
        <v>3</v>
      </c>
      <c r="E13" s="6">
        <f t="shared" ref="E13:E15" si="1">F13+G13+H13+I13+J13+K13+L13</f>
        <v>28496716.060000002</v>
      </c>
      <c r="F13" s="7">
        <f t="shared" ref="F13:L13" si="2">F18+F37</f>
        <v>1266645.77</v>
      </c>
      <c r="G13" s="6">
        <f t="shared" si="2"/>
        <v>3220824.56</v>
      </c>
      <c r="H13" s="6">
        <f t="shared" si="2"/>
        <v>8390213.3300000001</v>
      </c>
      <c r="I13" s="6">
        <f t="shared" si="2"/>
        <v>8602042.0500000007</v>
      </c>
      <c r="J13" s="6">
        <f t="shared" si="2"/>
        <v>7016990.3499999996</v>
      </c>
      <c r="K13" s="6">
        <f t="shared" si="2"/>
        <v>0</v>
      </c>
      <c r="L13" s="6">
        <f t="shared" si="2"/>
        <v>0</v>
      </c>
      <c r="N13" s="14"/>
    </row>
    <row r="14" spans="2:20" ht="20.25" customHeight="1" x14ac:dyDescent="0.25">
      <c r="B14" s="36"/>
      <c r="C14" s="36"/>
      <c r="D14" s="9" t="s">
        <v>4</v>
      </c>
      <c r="E14" s="6">
        <f t="shared" si="1"/>
        <v>51858087.390000001</v>
      </c>
      <c r="F14" s="6">
        <f>F19+F38</f>
        <v>1997892.74</v>
      </c>
      <c r="G14" s="6">
        <f>G19+G38</f>
        <v>10862594.65</v>
      </c>
      <c r="H14" s="6">
        <f>H19</f>
        <v>0</v>
      </c>
      <c r="I14" s="6">
        <f>I19</f>
        <v>21933500</v>
      </c>
      <c r="J14" s="6">
        <f t="shared" ref="J14:L14" si="3">J19</f>
        <v>17064100</v>
      </c>
      <c r="K14" s="6">
        <f t="shared" si="3"/>
        <v>0</v>
      </c>
      <c r="L14" s="6">
        <f t="shared" si="3"/>
        <v>0</v>
      </c>
    </row>
    <row r="15" spans="2:20" ht="20.25" customHeight="1" x14ac:dyDescent="0.25">
      <c r="B15" s="36"/>
      <c r="C15" s="36"/>
      <c r="D15" s="9" t="s">
        <v>8</v>
      </c>
      <c r="E15" s="6">
        <f t="shared" si="1"/>
        <v>1490770545.3900001</v>
      </c>
      <c r="F15" s="6">
        <v>0</v>
      </c>
      <c r="G15" s="6">
        <v>0</v>
      </c>
      <c r="H15" s="6">
        <f>H20</f>
        <v>60795371.439999998</v>
      </c>
      <c r="I15" s="6">
        <f>I20</f>
        <v>502376777.61000001</v>
      </c>
      <c r="J15" s="6">
        <f t="shared" ref="J15:L15" si="4">J20</f>
        <v>643818869.65999997</v>
      </c>
      <c r="K15" s="6">
        <f t="shared" si="4"/>
        <v>283779526.68000001</v>
      </c>
      <c r="L15" s="6">
        <f t="shared" si="4"/>
        <v>0</v>
      </c>
    </row>
    <row r="16" spans="2:20" ht="20.25" customHeight="1" x14ac:dyDescent="0.25">
      <c r="B16" s="36"/>
      <c r="C16" s="36"/>
      <c r="D16" s="9" t="s">
        <v>5</v>
      </c>
      <c r="E16" s="6">
        <f>F16+G16+H16+I16+J16+K16+L16</f>
        <v>2891870.7199999997</v>
      </c>
      <c r="F16" s="6">
        <f>F39</f>
        <v>1490556.49</v>
      </c>
      <c r="G16" s="6">
        <f t="shared" ref="G16:L16" si="5">G39</f>
        <v>1401314.23</v>
      </c>
      <c r="H16" s="6">
        <f t="shared" si="5"/>
        <v>0</v>
      </c>
      <c r="I16" s="6">
        <f t="shared" si="5"/>
        <v>0</v>
      </c>
      <c r="J16" s="6">
        <f t="shared" si="5"/>
        <v>0</v>
      </c>
      <c r="K16" s="6">
        <f t="shared" si="5"/>
        <v>0</v>
      </c>
      <c r="L16" s="6">
        <f t="shared" si="5"/>
        <v>0</v>
      </c>
    </row>
    <row r="17" spans="2:21" ht="20.25" customHeight="1" x14ac:dyDescent="0.25">
      <c r="B17" s="35" t="s">
        <v>37</v>
      </c>
      <c r="C17" s="26" t="s">
        <v>24</v>
      </c>
      <c r="D17" s="9" t="s">
        <v>6</v>
      </c>
      <c r="E17" s="2">
        <f t="shared" ref="E17:E20" si="6">F17+G17+H17+I17+J17+K17</f>
        <v>1553937391.1200001</v>
      </c>
      <c r="F17" s="2">
        <f t="shared" ref="F17" si="7">F18+F19+F20</f>
        <v>160000</v>
      </c>
      <c r="G17" s="2">
        <v>0</v>
      </c>
      <c r="H17" s="2">
        <f>H18+H19+H20</f>
        <v>69185584.769999996</v>
      </c>
      <c r="I17" s="2">
        <f>I18+I19+I20</f>
        <v>532912319.66000003</v>
      </c>
      <c r="J17" s="2">
        <f>J18+J19+J20</f>
        <v>667899960.00999999</v>
      </c>
      <c r="K17" s="2">
        <f t="shared" ref="K17:L17" si="8">K18+K19+K20</f>
        <v>283779526.68000001</v>
      </c>
      <c r="L17" s="2">
        <f t="shared" si="8"/>
        <v>0</v>
      </c>
    </row>
    <row r="18" spans="2:21" ht="20.25" customHeight="1" x14ac:dyDescent="0.25">
      <c r="B18" s="36"/>
      <c r="C18" s="27"/>
      <c r="D18" s="9" t="s">
        <v>7</v>
      </c>
      <c r="E18" s="2">
        <f>F18+G18+H18+I18+J18+K18</f>
        <v>24169245.730000004</v>
      </c>
      <c r="F18" s="2">
        <v>160000</v>
      </c>
      <c r="G18" s="2">
        <v>0</v>
      </c>
      <c r="H18" s="2">
        <f>H22+H26+H30+H33+H34+H35</f>
        <v>8390213.3300000001</v>
      </c>
      <c r="I18" s="2">
        <f t="shared" ref="I18:L18" si="9">I22+I26+I30+I33+I34+I35</f>
        <v>8602042.0500000007</v>
      </c>
      <c r="J18" s="2">
        <f t="shared" si="9"/>
        <v>7016990.3499999996</v>
      </c>
      <c r="K18" s="2">
        <f t="shared" si="9"/>
        <v>0</v>
      </c>
      <c r="L18" s="2">
        <f t="shared" si="9"/>
        <v>0</v>
      </c>
    </row>
    <row r="19" spans="2:21" ht="20.25" customHeight="1" x14ac:dyDescent="0.25">
      <c r="B19" s="36"/>
      <c r="C19" s="27"/>
      <c r="D19" s="9" t="s">
        <v>4</v>
      </c>
      <c r="E19" s="2">
        <f t="shared" si="6"/>
        <v>38997600</v>
      </c>
      <c r="F19" s="2">
        <v>0</v>
      </c>
      <c r="G19" s="2">
        <v>0</v>
      </c>
      <c r="H19" s="2">
        <f t="shared" ref="H19:L20" si="10">H23+H27+H31</f>
        <v>0</v>
      </c>
      <c r="I19" s="2">
        <f t="shared" si="10"/>
        <v>21933500</v>
      </c>
      <c r="J19" s="2">
        <f t="shared" si="10"/>
        <v>17064100</v>
      </c>
      <c r="K19" s="2">
        <f t="shared" si="10"/>
        <v>0</v>
      </c>
      <c r="L19" s="2">
        <f t="shared" si="10"/>
        <v>0</v>
      </c>
    </row>
    <row r="20" spans="2:21" ht="20.25" customHeight="1" x14ac:dyDescent="0.25">
      <c r="B20" s="36"/>
      <c r="C20" s="27"/>
      <c r="D20" s="9" t="s">
        <v>8</v>
      </c>
      <c r="E20" s="2">
        <f t="shared" si="6"/>
        <v>1490770545.3900001</v>
      </c>
      <c r="F20" s="2">
        <v>0</v>
      </c>
      <c r="G20" s="2">
        <v>0</v>
      </c>
      <c r="H20" s="2">
        <f t="shared" si="10"/>
        <v>60795371.439999998</v>
      </c>
      <c r="I20" s="2">
        <f t="shared" si="10"/>
        <v>502376777.61000001</v>
      </c>
      <c r="J20" s="2">
        <f t="shared" si="10"/>
        <v>643818869.65999997</v>
      </c>
      <c r="K20" s="2">
        <f t="shared" si="10"/>
        <v>283779526.68000001</v>
      </c>
      <c r="L20" s="2">
        <f t="shared" si="10"/>
        <v>0</v>
      </c>
    </row>
    <row r="21" spans="2:21" ht="19.5" customHeight="1" x14ac:dyDescent="0.25">
      <c r="B21" s="26" t="s">
        <v>25</v>
      </c>
      <c r="C21" s="28" t="s">
        <v>24</v>
      </c>
      <c r="D21" s="8" t="s">
        <v>6</v>
      </c>
      <c r="E21" s="2">
        <f>F21+G21+H21+I21+J21+K21</f>
        <v>1536246844.46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667083460.00999999</v>
      </c>
      <c r="K21" s="2">
        <f t="shared" ref="K21:L21" si="11">K22+K23+K24</f>
        <v>283779526.68000001</v>
      </c>
      <c r="L21" s="2">
        <f t="shared" si="11"/>
        <v>0</v>
      </c>
      <c r="U21" s="13"/>
    </row>
    <row r="22" spans="2:21" ht="19.5" customHeight="1" x14ac:dyDescent="0.25">
      <c r="B22" s="27"/>
      <c r="C22" s="29"/>
      <c r="D22" s="9" t="s">
        <v>3</v>
      </c>
      <c r="E22" s="2">
        <f t="shared" ref="E22:E38" si="12">F22+G22+H22+I22+J22+K22</f>
        <v>6478699.0699999994</v>
      </c>
      <c r="F22" s="2">
        <v>0</v>
      </c>
      <c r="G22" s="2">
        <v>0</v>
      </c>
      <c r="H22" s="2">
        <v>0</v>
      </c>
      <c r="I22" s="2">
        <v>278208.71999999997</v>
      </c>
      <c r="J22" s="2">
        <v>6200490.3499999996</v>
      </c>
      <c r="K22" s="2">
        <v>0</v>
      </c>
      <c r="L22" s="2">
        <v>0</v>
      </c>
      <c r="M22" s="19"/>
      <c r="N22" s="19"/>
      <c r="O22" s="19"/>
      <c r="P22" s="19"/>
      <c r="Q22" s="19"/>
      <c r="R22" s="19"/>
      <c r="S22" s="19"/>
      <c r="T22" s="19"/>
      <c r="U22" s="13"/>
    </row>
    <row r="23" spans="2:21" ht="19.5" customHeight="1" x14ac:dyDescent="0.25">
      <c r="B23" s="27"/>
      <c r="C23" s="29"/>
      <c r="D23" s="9" t="s">
        <v>4</v>
      </c>
      <c r="E23" s="2">
        <f t="shared" si="12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0</v>
      </c>
      <c r="L23" s="2">
        <v>0</v>
      </c>
      <c r="M23" s="19"/>
      <c r="N23" s="19"/>
      <c r="O23" s="19"/>
      <c r="P23" s="19"/>
      <c r="Q23" s="19"/>
      <c r="R23" s="19"/>
      <c r="S23" s="19"/>
      <c r="T23" s="19"/>
      <c r="U23" s="13"/>
    </row>
    <row r="24" spans="2:21" ht="19.5" customHeight="1" x14ac:dyDescent="0.25">
      <c r="B24" s="27"/>
      <c r="C24" s="29"/>
      <c r="D24" s="9" t="s">
        <v>8</v>
      </c>
      <c r="E24" s="2">
        <f t="shared" ref="E24:E29" si="13">F24+G24+H24+I24+J24+K24</f>
        <v>1490770545.3900001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643818869.65999997</v>
      </c>
      <c r="K24" s="2">
        <v>283779526.68000001</v>
      </c>
      <c r="L24" s="2">
        <v>0</v>
      </c>
      <c r="M24" s="19"/>
      <c r="N24" s="19"/>
      <c r="O24" s="19"/>
      <c r="P24" s="19"/>
      <c r="Q24" s="19"/>
      <c r="R24" s="19"/>
      <c r="S24" s="19"/>
      <c r="T24" s="19"/>
      <c r="U24" s="13"/>
    </row>
    <row r="25" spans="2:21" ht="27" customHeight="1" x14ac:dyDescent="0.25">
      <c r="B25" s="26" t="s">
        <v>26</v>
      </c>
      <c r="C25" s="28" t="s">
        <v>24</v>
      </c>
      <c r="D25" s="8" t="s">
        <v>6</v>
      </c>
      <c r="E25" s="2">
        <f t="shared" si="13"/>
        <v>0</v>
      </c>
      <c r="F25" s="2">
        <f>F26+F27+F28</f>
        <v>0</v>
      </c>
      <c r="G25" s="2">
        <f>G26+G27+G28</f>
        <v>0</v>
      </c>
      <c r="H25" s="2">
        <f t="shared" ref="H25:L25" si="14">H26+H27+H28</f>
        <v>0</v>
      </c>
      <c r="I25" s="2">
        <f t="shared" si="14"/>
        <v>0</v>
      </c>
      <c r="J25" s="2">
        <f t="shared" si="14"/>
        <v>0</v>
      </c>
      <c r="K25" s="2">
        <f t="shared" si="14"/>
        <v>0</v>
      </c>
      <c r="L25" s="2">
        <f t="shared" si="14"/>
        <v>0</v>
      </c>
      <c r="U25" s="13"/>
    </row>
    <row r="26" spans="2:21" ht="27" customHeight="1" x14ac:dyDescent="0.25">
      <c r="B26" s="27"/>
      <c r="C26" s="29"/>
      <c r="D26" s="9" t="s">
        <v>3</v>
      </c>
      <c r="E26" s="2">
        <f t="shared" si="13"/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U26" s="13"/>
    </row>
    <row r="27" spans="2:21" ht="27" customHeight="1" x14ac:dyDescent="0.25">
      <c r="B27" s="27"/>
      <c r="C27" s="29"/>
      <c r="D27" s="9" t="s">
        <v>4</v>
      </c>
      <c r="E27" s="2">
        <f t="shared" si="13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U27" s="13"/>
    </row>
    <row r="28" spans="2:21" ht="27" customHeight="1" x14ac:dyDescent="0.25">
      <c r="B28" s="27"/>
      <c r="C28" s="29"/>
      <c r="D28" s="9" t="s">
        <v>8</v>
      </c>
      <c r="E28" s="2">
        <f t="shared" si="13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U28" s="13"/>
    </row>
    <row r="29" spans="2:21" ht="21" customHeight="1" x14ac:dyDescent="0.25">
      <c r="B29" s="32" t="s">
        <v>27</v>
      </c>
      <c r="C29" s="28" t="s">
        <v>24</v>
      </c>
      <c r="D29" s="8" t="s">
        <v>6</v>
      </c>
      <c r="E29" s="2">
        <f t="shared" si="13"/>
        <v>752000</v>
      </c>
      <c r="F29" s="2">
        <f>F30+F31+F32</f>
        <v>160000</v>
      </c>
      <c r="G29" s="2">
        <f t="shared" ref="G29:H29" si="15">G30+G31+G32</f>
        <v>0</v>
      </c>
      <c r="H29" s="2">
        <f t="shared" si="15"/>
        <v>530000</v>
      </c>
      <c r="I29" s="2">
        <f>I30+I31+I32</f>
        <v>12000</v>
      </c>
      <c r="J29" s="2">
        <f t="shared" ref="J29:L29" si="16">J30+J31+J32</f>
        <v>50000</v>
      </c>
      <c r="K29" s="2">
        <f t="shared" si="16"/>
        <v>0</v>
      </c>
      <c r="L29" s="2">
        <f t="shared" si="16"/>
        <v>0</v>
      </c>
    </row>
    <row r="30" spans="2:21" ht="21" customHeight="1" x14ac:dyDescent="0.25">
      <c r="B30" s="32"/>
      <c r="C30" s="29"/>
      <c r="D30" s="9" t="s">
        <v>3</v>
      </c>
      <c r="E30" s="2">
        <f t="shared" ref="E30:E31" si="17">F30+G30+H30+I30+J30+K30</f>
        <v>752000</v>
      </c>
      <c r="F30" s="2">
        <v>160000</v>
      </c>
      <c r="G30" s="2">
        <v>0</v>
      </c>
      <c r="H30" s="2">
        <v>530000</v>
      </c>
      <c r="I30" s="2">
        <v>12000</v>
      </c>
      <c r="J30" s="2">
        <v>50000</v>
      </c>
      <c r="K30" s="2">
        <v>0</v>
      </c>
      <c r="L30" s="2">
        <v>0</v>
      </c>
    </row>
    <row r="31" spans="2:21" ht="21" customHeight="1" x14ac:dyDescent="0.25">
      <c r="B31" s="32"/>
      <c r="C31" s="29"/>
      <c r="D31" s="9" t="s">
        <v>4</v>
      </c>
      <c r="E31" s="2">
        <f t="shared" si="17"/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</row>
    <row r="32" spans="2:21" ht="21" customHeight="1" x14ac:dyDescent="0.25">
      <c r="B32" s="32"/>
      <c r="C32" s="29"/>
      <c r="D32" s="9" t="s">
        <v>8</v>
      </c>
      <c r="E32" s="2">
        <f t="shared" ref="E32:E36" si="18">F32+G32+H32+I32+J32+K32</f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</row>
    <row r="33" spans="2:14" ht="77.25" customHeight="1" x14ac:dyDescent="0.25">
      <c r="B33" s="23" t="s">
        <v>28</v>
      </c>
      <c r="C33" s="22" t="s">
        <v>24</v>
      </c>
      <c r="D33" s="9" t="s">
        <v>3</v>
      </c>
      <c r="E33" s="2">
        <f t="shared" si="18"/>
        <v>2400</v>
      </c>
      <c r="F33" s="2">
        <v>0</v>
      </c>
      <c r="G33" s="2">
        <v>0</v>
      </c>
      <c r="H33" s="2">
        <v>2400</v>
      </c>
      <c r="I33" s="2">
        <v>0</v>
      </c>
      <c r="J33" s="2">
        <v>0</v>
      </c>
      <c r="K33" s="2">
        <v>0</v>
      </c>
      <c r="L33" s="2">
        <v>0</v>
      </c>
    </row>
    <row r="34" spans="2:14" ht="55.5" customHeight="1" x14ac:dyDescent="0.25">
      <c r="B34" s="23" t="s">
        <v>22</v>
      </c>
      <c r="C34" s="8" t="s">
        <v>31</v>
      </c>
      <c r="D34" s="9" t="s">
        <v>3</v>
      </c>
      <c r="E34" s="2">
        <f t="shared" si="18"/>
        <v>16806666.66</v>
      </c>
      <c r="F34" s="2">
        <v>0</v>
      </c>
      <c r="G34" s="2">
        <v>0</v>
      </c>
      <c r="H34" s="2">
        <v>7833333.3300000001</v>
      </c>
      <c r="I34" s="2">
        <v>8283333.3300000001</v>
      </c>
      <c r="J34" s="2">
        <v>690000</v>
      </c>
      <c r="K34" s="2">
        <v>0</v>
      </c>
      <c r="L34" s="2">
        <v>0</v>
      </c>
    </row>
    <row r="35" spans="2:14" ht="70.5" customHeight="1" x14ac:dyDescent="0.25">
      <c r="B35" s="8" t="s">
        <v>23</v>
      </c>
      <c r="C35" s="8" t="s">
        <v>24</v>
      </c>
      <c r="D35" s="9" t="s">
        <v>3</v>
      </c>
      <c r="E35" s="2">
        <f t="shared" si="18"/>
        <v>129480</v>
      </c>
      <c r="F35" s="2">
        <v>0</v>
      </c>
      <c r="G35" s="2">
        <v>0</v>
      </c>
      <c r="H35" s="2">
        <v>24480</v>
      </c>
      <c r="I35" s="2">
        <v>28500</v>
      </c>
      <c r="J35" s="2">
        <v>76500</v>
      </c>
      <c r="K35" s="2">
        <v>0</v>
      </c>
      <c r="L35" s="2">
        <v>0</v>
      </c>
    </row>
    <row r="36" spans="2:14" ht="19.5" customHeight="1" x14ac:dyDescent="0.25">
      <c r="B36" s="25" t="s">
        <v>20</v>
      </c>
      <c r="C36" s="28" t="s">
        <v>9</v>
      </c>
      <c r="D36" s="9" t="s">
        <v>6</v>
      </c>
      <c r="E36" s="2">
        <f t="shared" si="18"/>
        <v>20079828.440000001</v>
      </c>
      <c r="F36" s="2">
        <f>F37+F39+F38</f>
        <v>4595095</v>
      </c>
      <c r="G36" s="2">
        <f>G37+G38+G39</f>
        <v>15484733.440000001</v>
      </c>
      <c r="H36" s="2">
        <v>0</v>
      </c>
      <c r="I36" s="2">
        <f>I37+I38+I39</f>
        <v>0</v>
      </c>
      <c r="J36" s="2">
        <f>J37+J38+J39</f>
        <v>0</v>
      </c>
      <c r="K36" s="2">
        <f>K37+K38+K39</f>
        <v>0</v>
      </c>
      <c r="L36" s="2">
        <f>L37+L38+L39</f>
        <v>0</v>
      </c>
    </row>
    <row r="37" spans="2:14" ht="19.5" customHeight="1" x14ac:dyDescent="0.25">
      <c r="B37" s="25"/>
      <c r="C37" s="28"/>
      <c r="D37" s="8" t="s">
        <v>3</v>
      </c>
      <c r="E37" s="2">
        <f t="shared" si="12"/>
        <v>4327470.33</v>
      </c>
      <c r="F37" s="2">
        <f>F41+F45</f>
        <v>1106645.77</v>
      </c>
      <c r="G37" s="2">
        <f>G41+G45</f>
        <v>3220824.56</v>
      </c>
      <c r="H37" s="2">
        <v>0</v>
      </c>
      <c r="I37" s="2">
        <f t="shared" ref="I37:L38" si="19">I41+I45</f>
        <v>0</v>
      </c>
      <c r="J37" s="2">
        <f t="shared" si="19"/>
        <v>0</v>
      </c>
      <c r="K37" s="2">
        <f t="shared" si="19"/>
        <v>0</v>
      </c>
      <c r="L37" s="2">
        <f t="shared" si="19"/>
        <v>0</v>
      </c>
    </row>
    <row r="38" spans="2:14" ht="19.5" customHeight="1" x14ac:dyDescent="0.25">
      <c r="B38" s="25"/>
      <c r="C38" s="28"/>
      <c r="D38" s="9" t="s">
        <v>4</v>
      </c>
      <c r="E38" s="2">
        <f t="shared" si="12"/>
        <v>12860487.390000001</v>
      </c>
      <c r="F38" s="2">
        <f>F42+F46</f>
        <v>1997892.74</v>
      </c>
      <c r="G38" s="2">
        <f>G42+G46</f>
        <v>10862594.65</v>
      </c>
      <c r="H38" s="2">
        <f>H42+H46</f>
        <v>0</v>
      </c>
      <c r="I38" s="2">
        <f t="shared" si="19"/>
        <v>0</v>
      </c>
      <c r="J38" s="2">
        <f t="shared" si="19"/>
        <v>0</v>
      </c>
      <c r="K38" s="2">
        <f t="shared" si="19"/>
        <v>0</v>
      </c>
      <c r="L38" s="2">
        <f t="shared" si="19"/>
        <v>0</v>
      </c>
    </row>
    <row r="39" spans="2:14" ht="19.5" customHeight="1" x14ac:dyDescent="0.25">
      <c r="B39" s="33"/>
      <c r="C39" s="33"/>
      <c r="D39" s="9" t="s">
        <v>5</v>
      </c>
      <c r="E39" s="2">
        <f t="shared" ref="E39:E48" si="20">F39+G39+H39+I39+J39+K39</f>
        <v>2891870.7199999997</v>
      </c>
      <c r="F39" s="2">
        <f>F43</f>
        <v>1490556.49</v>
      </c>
      <c r="G39" s="2">
        <f t="shared" ref="G39:L39" si="21">G43</f>
        <v>1401314.23</v>
      </c>
      <c r="H39" s="2">
        <f t="shared" si="21"/>
        <v>0</v>
      </c>
      <c r="I39" s="2">
        <f t="shared" si="21"/>
        <v>0</v>
      </c>
      <c r="J39" s="2">
        <f t="shared" si="21"/>
        <v>0</v>
      </c>
      <c r="K39" s="2">
        <f t="shared" si="21"/>
        <v>0</v>
      </c>
      <c r="L39" s="2">
        <f t="shared" si="21"/>
        <v>0</v>
      </c>
    </row>
    <row r="40" spans="2:14" ht="21.75" customHeight="1" x14ac:dyDescent="0.25">
      <c r="B40" s="28" t="s">
        <v>29</v>
      </c>
      <c r="C40" s="28" t="s">
        <v>10</v>
      </c>
      <c r="D40" s="8" t="s">
        <v>6</v>
      </c>
      <c r="E40" s="2">
        <f t="shared" si="20"/>
        <v>20079828.440000001</v>
      </c>
      <c r="F40" s="2">
        <f>F41+F42+F43</f>
        <v>4595095</v>
      </c>
      <c r="G40" s="2">
        <f>G41+G42+G43</f>
        <v>15484733.440000001</v>
      </c>
      <c r="H40" s="2">
        <f t="shared" ref="H40:L40" si="22">H41+H42</f>
        <v>0</v>
      </c>
      <c r="I40" s="2">
        <f t="shared" si="22"/>
        <v>0</v>
      </c>
      <c r="J40" s="2">
        <f t="shared" si="22"/>
        <v>0</v>
      </c>
      <c r="K40" s="2">
        <f t="shared" si="22"/>
        <v>0</v>
      </c>
      <c r="L40" s="2">
        <f t="shared" si="22"/>
        <v>0</v>
      </c>
    </row>
    <row r="41" spans="2:14" ht="21.75" customHeight="1" x14ac:dyDescent="0.25">
      <c r="B41" s="28"/>
      <c r="C41" s="28"/>
      <c r="D41" s="9" t="s">
        <v>3</v>
      </c>
      <c r="E41" s="2">
        <f t="shared" si="20"/>
        <v>4327470.33</v>
      </c>
      <c r="F41" s="24">
        <v>1106645.77</v>
      </c>
      <c r="G41" s="2">
        <v>3220824.56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</row>
    <row r="42" spans="2:14" ht="21.75" customHeight="1" x14ac:dyDescent="0.25">
      <c r="B42" s="28"/>
      <c r="C42" s="28"/>
      <c r="D42" s="9" t="s">
        <v>4</v>
      </c>
      <c r="E42" s="2">
        <f t="shared" si="20"/>
        <v>12860487.390000001</v>
      </c>
      <c r="F42" s="2">
        <v>1997892.74</v>
      </c>
      <c r="G42" s="2">
        <v>10862594.65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</row>
    <row r="43" spans="2:14" ht="21.75" customHeight="1" x14ac:dyDescent="0.25">
      <c r="B43" s="29"/>
      <c r="C43" s="29"/>
      <c r="D43" s="9" t="s">
        <v>5</v>
      </c>
      <c r="E43" s="2">
        <f t="shared" si="20"/>
        <v>2891870.7199999997</v>
      </c>
      <c r="F43" s="2">
        <v>1490556.49</v>
      </c>
      <c r="G43" s="2">
        <v>1401314.23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</row>
    <row r="44" spans="2:14" ht="31.5" customHeight="1" x14ac:dyDescent="0.25">
      <c r="B44" s="28" t="s">
        <v>30</v>
      </c>
      <c r="C44" s="28" t="s">
        <v>10</v>
      </c>
      <c r="D44" s="8" t="s">
        <v>6</v>
      </c>
      <c r="E44" s="2">
        <f t="shared" si="20"/>
        <v>0</v>
      </c>
      <c r="F44" s="2">
        <f t="shared" ref="F44:K44" si="23">F45+F46+F47</f>
        <v>0</v>
      </c>
      <c r="G44" s="2">
        <f>G45+G46+G47</f>
        <v>0</v>
      </c>
      <c r="H44" s="2">
        <f t="shared" si="23"/>
        <v>0</v>
      </c>
      <c r="I44" s="10">
        <f t="shared" si="23"/>
        <v>0</v>
      </c>
      <c r="J44" s="10">
        <f t="shared" si="23"/>
        <v>0</v>
      </c>
      <c r="K44" s="10">
        <f t="shared" si="23"/>
        <v>0</v>
      </c>
      <c r="L44" s="10">
        <f t="shared" ref="L44" si="24">L45+L46+L47</f>
        <v>0</v>
      </c>
    </row>
    <row r="45" spans="2:14" ht="31.5" customHeight="1" x14ac:dyDescent="0.25">
      <c r="B45" s="29"/>
      <c r="C45" s="28"/>
      <c r="D45" s="9" t="s">
        <v>3</v>
      </c>
      <c r="E45" s="2">
        <f t="shared" si="20"/>
        <v>0</v>
      </c>
      <c r="F45" s="2">
        <v>0</v>
      </c>
      <c r="G45" s="2">
        <v>0</v>
      </c>
      <c r="H45" s="2">
        <v>0</v>
      </c>
      <c r="I45" s="10">
        <v>0</v>
      </c>
      <c r="J45" s="10">
        <v>0</v>
      </c>
      <c r="K45" s="10">
        <v>0</v>
      </c>
      <c r="L45" s="10">
        <v>0</v>
      </c>
    </row>
    <row r="46" spans="2:14" ht="31.5" customHeight="1" x14ac:dyDescent="0.25">
      <c r="B46" s="29"/>
      <c r="C46" s="28"/>
      <c r="D46" s="9" t="s">
        <v>4</v>
      </c>
      <c r="E46" s="2">
        <f t="shared" si="20"/>
        <v>0</v>
      </c>
      <c r="F46" s="2">
        <v>0</v>
      </c>
      <c r="G46" s="2">
        <v>0</v>
      </c>
      <c r="H46" s="2">
        <v>0</v>
      </c>
      <c r="I46" s="10">
        <v>0</v>
      </c>
      <c r="J46" s="10">
        <v>0</v>
      </c>
      <c r="K46" s="10">
        <v>0</v>
      </c>
      <c r="L46" s="10">
        <v>0</v>
      </c>
    </row>
    <row r="47" spans="2:14" ht="31.5" customHeight="1" x14ac:dyDescent="0.25">
      <c r="B47" s="29"/>
      <c r="C47" s="28"/>
      <c r="D47" s="9" t="s">
        <v>5</v>
      </c>
      <c r="E47" s="2">
        <f t="shared" si="20"/>
        <v>0</v>
      </c>
      <c r="F47" s="2">
        <v>0</v>
      </c>
      <c r="G47" s="2">
        <v>0</v>
      </c>
      <c r="H47" s="2">
        <v>0</v>
      </c>
      <c r="I47" s="10">
        <v>0</v>
      </c>
      <c r="J47" s="10">
        <v>0</v>
      </c>
      <c r="K47" s="10">
        <v>0</v>
      </c>
      <c r="L47" s="10">
        <v>0</v>
      </c>
      <c r="M47" s="1"/>
      <c r="N47" s="1"/>
    </row>
    <row r="48" spans="2:14" ht="36.75" customHeight="1" x14ac:dyDescent="0.25">
      <c r="B48" s="25" t="s">
        <v>38</v>
      </c>
      <c r="C48" s="28" t="s">
        <v>24</v>
      </c>
      <c r="D48" s="9" t="s">
        <v>6</v>
      </c>
      <c r="E48" s="2">
        <f t="shared" si="20"/>
        <v>0</v>
      </c>
      <c r="F48" s="2">
        <f>F50</f>
        <v>0</v>
      </c>
      <c r="G48" s="2">
        <f t="shared" ref="G48:J48" si="25">G50</f>
        <v>0</v>
      </c>
      <c r="H48" s="2">
        <f t="shared" si="25"/>
        <v>0</v>
      </c>
      <c r="I48" s="2">
        <f t="shared" si="25"/>
        <v>0</v>
      </c>
      <c r="J48" s="2">
        <f t="shared" si="25"/>
        <v>0</v>
      </c>
      <c r="K48" s="2">
        <f>K50</f>
        <v>0</v>
      </c>
      <c r="L48" s="2">
        <f>L50</f>
        <v>0</v>
      </c>
      <c r="M48" s="1"/>
      <c r="N48" s="1"/>
    </row>
    <row r="49" spans="2:14" ht="36.75" customHeight="1" x14ac:dyDescent="0.25">
      <c r="B49" s="25"/>
      <c r="C49" s="29"/>
      <c r="D49" s="9" t="s">
        <v>3</v>
      </c>
      <c r="E49" s="2">
        <f t="shared" ref="E49" si="26">F49+G49+H49+I49+J49+K49</f>
        <v>0</v>
      </c>
      <c r="F49" s="2">
        <v>0</v>
      </c>
      <c r="G49" s="2">
        <v>0</v>
      </c>
      <c r="H49" s="2">
        <v>0</v>
      </c>
      <c r="I49" s="10">
        <v>0</v>
      </c>
      <c r="J49" s="10">
        <v>0</v>
      </c>
      <c r="K49" s="10">
        <v>0</v>
      </c>
      <c r="L49" s="10">
        <v>0</v>
      </c>
      <c r="M49" s="1"/>
      <c r="N49" s="1"/>
    </row>
    <row r="50" spans="2:14" ht="52.5" customHeight="1" x14ac:dyDescent="0.25">
      <c r="B50" s="8" t="s">
        <v>32</v>
      </c>
      <c r="C50" s="8" t="s">
        <v>33</v>
      </c>
      <c r="D50" s="9" t="s">
        <v>3</v>
      </c>
      <c r="E50" s="2">
        <f>F50+G50+H50+I50+J50+K50</f>
        <v>0</v>
      </c>
      <c r="F50" s="2">
        <v>0</v>
      </c>
      <c r="G50" s="2">
        <v>0</v>
      </c>
      <c r="H50" s="2">
        <v>0</v>
      </c>
      <c r="I50" s="10">
        <v>0</v>
      </c>
      <c r="J50" s="10">
        <v>0</v>
      </c>
      <c r="K50" s="10">
        <v>0</v>
      </c>
      <c r="L50" s="10">
        <v>0</v>
      </c>
      <c r="M50" s="1"/>
      <c r="N50" s="1"/>
    </row>
    <row r="51" spans="2:14" ht="28.5" customHeight="1" x14ac:dyDescent="0.25">
      <c r="B51" s="15"/>
      <c r="C51" s="15"/>
      <c r="D51" s="16"/>
      <c r="E51" s="17"/>
      <c r="F51" s="11"/>
      <c r="G51" s="11"/>
      <c r="H51" s="11"/>
      <c r="L51" s="1"/>
      <c r="M51" s="1"/>
      <c r="N51" s="1"/>
    </row>
    <row r="52" spans="2:14" ht="23.25" customHeight="1" x14ac:dyDescent="0.25">
      <c r="B52" s="15"/>
      <c r="C52" s="15"/>
      <c r="D52" s="16"/>
      <c r="E52" s="17"/>
      <c r="F52" s="11"/>
      <c r="G52" s="11"/>
      <c r="H52" s="11"/>
      <c r="L52" s="1"/>
      <c r="M52" s="1"/>
      <c r="N52" s="1"/>
    </row>
    <row r="53" spans="2:14" ht="30.75" customHeight="1" x14ac:dyDescent="0.3">
      <c r="B53" s="18" t="s">
        <v>41</v>
      </c>
      <c r="C53" s="11"/>
      <c r="D53" s="16"/>
      <c r="E53" s="17"/>
      <c r="F53" s="30" t="s">
        <v>42</v>
      </c>
      <c r="G53" s="31"/>
      <c r="H53" s="31"/>
      <c r="I53" s="31"/>
      <c r="J53" s="31"/>
      <c r="K53" s="31"/>
      <c r="L53" s="1"/>
      <c r="M53" s="1"/>
      <c r="N53" s="1"/>
    </row>
  </sheetData>
  <mergeCells count="29">
    <mergeCell ref="F9:L9"/>
    <mergeCell ref="C21:C24"/>
    <mergeCell ref="B17:B20"/>
    <mergeCell ref="B7:L7"/>
    <mergeCell ref="J1:L1"/>
    <mergeCell ref="I2:L2"/>
    <mergeCell ref="I3:L3"/>
    <mergeCell ref="I5:L5"/>
    <mergeCell ref="C9:C10"/>
    <mergeCell ref="E9:E10"/>
    <mergeCell ref="D9:D10"/>
    <mergeCell ref="B9:B10"/>
    <mergeCell ref="B12:B16"/>
    <mergeCell ref="C12:C16"/>
    <mergeCell ref="C17:C20"/>
    <mergeCell ref="B48:B49"/>
    <mergeCell ref="B25:B28"/>
    <mergeCell ref="C25:C28"/>
    <mergeCell ref="B21:B24"/>
    <mergeCell ref="F53:K53"/>
    <mergeCell ref="C44:C47"/>
    <mergeCell ref="C29:C32"/>
    <mergeCell ref="C40:C43"/>
    <mergeCell ref="C48:C49"/>
    <mergeCell ref="B29:B32"/>
    <mergeCell ref="C36:C39"/>
    <mergeCell ref="B36:B39"/>
    <mergeCell ref="B44:B47"/>
    <mergeCell ref="B40:B43"/>
  </mergeCells>
  <phoneticPr fontId="1" type="noConversion"/>
  <pageMargins left="0.19685039370078741" right="0.19685039370078741" top="0.19685039370078741" bottom="0.19685039370078741" header="0.51181102362204722" footer="0.43307086614173229"/>
  <pageSetup paperSize="9" scale="65" fitToHeight="0" orientation="landscape" r:id="rId1"/>
  <rowBreaks count="1" manualBreakCount="1">
    <brk id="3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2023-10-27T05:17:01Z</dcterms:modified>
</cp:coreProperties>
</file>