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21" i="1" l="1"/>
  <c r="H20" i="1"/>
  <c r="H25" i="1"/>
  <c r="J21" i="1"/>
  <c r="I21" i="1"/>
  <c r="J25" i="1"/>
  <c r="I25" i="1"/>
  <c r="J22" i="1" l="1"/>
  <c r="J20" i="1" s="1"/>
  <c r="I22" i="1"/>
  <c r="K20" i="1"/>
  <c r="K25" i="1"/>
  <c r="G37" i="1"/>
  <c r="H37" i="1"/>
  <c r="I37" i="1"/>
  <c r="J37" i="1"/>
  <c r="K37" i="1"/>
  <c r="F37" i="1"/>
  <c r="E38" i="1"/>
  <c r="E36" i="1"/>
  <c r="E37" i="1" l="1"/>
  <c r="G40" i="1"/>
  <c r="E35" i="1" l="1"/>
  <c r="E34" i="1"/>
  <c r="E33" i="1"/>
  <c r="K45" i="1" l="1"/>
  <c r="K18" i="1" s="1"/>
  <c r="J45" i="1"/>
  <c r="J18" i="1" s="1"/>
  <c r="H45" i="1"/>
  <c r="H18" i="1" s="1"/>
  <c r="F45" i="1"/>
  <c r="F18" i="1" s="1"/>
  <c r="K41" i="1"/>
  <c r="K16" i="1" s="1"/>
  <c r="J41" i="1"/>
  <c r="J16" i="1" s="1"/>
  <c r="H41" i="1"/>
  <c r="H16" i="1" s="1"/>
  <c r="F41" i="1"/>
  <c r="F16" i="1" s="1"/>
  <c r="K40" i="1"/>
  <c r="K14" i="1" s="1"/>
  <c r="K13" i="1" s="1"/>
  <c r="J40" i="1"/>
  <c r="J14" i="1" s="1"/>
  <c r="I40" i="1"/>
  <c r="I14" i="1" s="1"/>
  <c r="H14" i="1"/>
  <c r="G14" i="1"/>
  <c r="F40" i="1"/>
  <c r="F14" i="1" s="1"/>
  <c r="G52" i="1"/>
  <c r="G46" i="1"/>
  <c r="I46" i="1"/>
  <c r="J46" i="1"/>
  <c r="K46" i="1"/>
  <c r="J13" i="1" l="1"/>
  <c r="E14" i="1"/>
  <c r="F13" i="1"/>
  <c r="F20" i="1"/>
  <c r="F25" i="1"/>
  <c r="H13" i="1"/>
  <c r="I45" i="1" l="1"/>
  <c r="I18" i="1" s="1"/>
  <c r="I41" i="1"/>
  <c r="I16" i="1" s="1"/>
  <c r="I13" i="1" l="1"/>
  <c r="G45" i="1"/>
  <c r="G18" i="1" s="1"/>
  <c r="G41" i="1"/>
  <c r="G16" i="1" s="1"/>
  <c r="G13" i="1" l="1"/>
  <c r="E13" i="1" s="1"/>
  <c r="K52" i="1"/>
  <c r="J52" i="1"/>
  <c r="I52" i="1"/>
  <c r="H52" i="1"/>
  <c r="F52" i="1"/>
  <c r="E55" i="1"/>
  <c r="E54" i="1"/>
  <c r="E53" i="1"/>
  <c r="F46" i="1"/>
  <c r="E49" i="1"/>
  <c r="E48" i="1"/>
  <c r="E47" i="1"/>
  <c r="E45" i="1"/>
  <c r="E41" i="1"/>
  <c r="E40" i="1"/>
  <c r="K39" i="1"/>
  <c r="J39" i="1"/>
  <c r="I39" i="1"/>
  <c r="G39" i="1"/>
  <c r="F39" i="1"/>
  <c r="G29" i="1"/>
  <c r="F29" i="1"/>
  <c r="E32" i="1"/>
  <c r="E31" i="1"/>
  <c r="E30" i="1"/>
  <c r="E25" i="1"/>
  <c r="E28" i="1"/>
  <c r="E27" i="1"/>
  <c r="E26" i="1"/>
  <c r="E39" i="1" l="1"/>
  <c r="E52" i="1"/>
  <c r="E46" i="1"/>
  <c r="E29" i="1"/>
  <c r="I20" i="1"/>
  <c r="E23" i="1"/>
  <c r="E22" i="1"/>
  <c r="E21" i="1"/>
  <c r="E17" i="1"/>
  <c r="E18" i="1"/>
  <c r="E20" i="1" l="1"/>
  <c r="E16" i="1"/>
</calcChain>
</file>

<file path=xl/sharedStrings.xml><?xml version="1.0" encoding="utf-8"?>
<sst xmlns="http://schemas.openxmlformats.org/spreadsheetml/2006/main" count="83" uniqueCount="47">
  <si>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</si>
  <si>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</si>
  <si>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</si>
  <si>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</si>
  <si>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</si>
  <si>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</si>
  <si>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</si>
  <si>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</si>
  <si>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</si>
  <si>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</si>
  <si>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</si>
  <si>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</si>
  <si>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</si>
  <si>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</si>
  <si>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</si>
  <si>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</si>
  <si>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</si>
  <si>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</si>
  <si>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</si>
  <si>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</si>
  <si>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</si>
  <si>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Основное мероприятие 2.1.
«Предоставление молодым семьям - участникам подпрограммы  социальных выплат на приобретение (строительство) жилья»</t>
  </si>
  <si>
    <t>2020  год</t>
  </si>
  <si>
    <t>2021 год</t>
  </si>
  <si>
    <t>2022 год</t>
  </si>
  <si>
    <t>2023 год</t>
  </si>
  <si>
    <t>2024 год</t>
  </si>
  <si>
    <t xml:space="preserve">Мэр города </t>
  </si>
  <si>
    <t>М.В. Торопкин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</si>
  <si>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</si>
  <si>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</si>
  <si>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</si>
  <si>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2019-2024 годы (далее - Программа) </t>
  </si>
  <si>
    <t>Основное мероприятие 1.2.
«Снос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эксплуатации»</t>
  </si>
  <si>
    <t xml:space="preserve">Комитет по городскому хозяйству администрации города </t>
  </si>
  <si>
    <t>».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</si>
  <si>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</si>
  <si>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1.3. «Обследование технического состояния и выдача заключений на многоквартирные дома»</t>
  </si>
  <si>
    <t>Основное мероприятие 1.1. «Переселение граждан, проживающих в домах, признанных непригодными для проживания»</t>
  </si>
  <si>
    <t>Подпрограмма 1 «Переселение граждан из аварийного жилищного фонда в городе Усолье-Сибирское»  на 2019-2024 годы</t>
  </si>
  <si>
    <t>Муниципальная программа  города Усолье-Сибирское «Обеспечение населения доспупным жильем»  на 2019-2024 годы</t>
  </si>
  <si>
    <t>Приложение 3
к муниципальной программе 
города Усолье-Сибирское «Обеспечение населения
 доступным жильем» на 2019-2024 годы</t>
  </si>
  <si>
    <t>Основное мероприятие 1.4. "Изготовление информационных таблиц на многоквартирные дома"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</si>
  <si>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</si>
  <si>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</si>
  <si>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от___________ 2021 г. № _____________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</si>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</sst>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14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9" fillId="0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4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0" fontId="0" fillId="2" borderId="2" xfId="0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3" fillId="0" borderId="0" xfId="0" applyFont="1" applyAlignment="1"/>
    <xf numFmtId="0" fontId="0" fillId="0" borderId="0" xfId="0" applyAlignment="1"/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wrapText="1"/>
    </xf>
    <xf numFmtId="0" fontId="0" fillId="0" borderId="2" xfId="0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tabSelected="1" view="pageBreakPreview" zoomScale="80" zoomScaleNormal="80" zoomScaleSheetLayoutView="80" workbookViewId="0">
      <selection activeCell="G13" sqref="G13"/>
    </sheetView>
  </sheetViews>
  <sheetFormatPr defaultRowHeight="15" x14ac:dyDescent="0.25"/>
  <cols>
    <col min="1" max="1" width="2.7109375" customWidth="1"/>
    <col min="2" max="2" width="34.5703125" customWidth="1"/>
    <col min="3" max="3" width="26.85546875" customWidth="1"/>
    <col min="4" max="4" width="21.140625" customWidth="1"/>
    <col min="5" max="5" width="18.85546875" customWidth="1"/>
    <col min="6" max="6" width="18" customWidth="1"/>
    <col min="7" max="7" width="16.140625" customWidth="1"/>
    <col min="8" max="8" width="15.5703125" style="45" customWidth="1"/>
    <col min="9" max="10" width="15.5703125" customWidth="1"/>
    <col min="11" max="11" width="15.42578125" customWidth="1"/>
  </cols>
  <sheetData>
    <row r="1" spans="2:23" ht="22.5" customHeight="1" x14ac:dyDescent="0.25">
      <c r="F1" s="54" t="s">
        <v>46</v>
      </c>
      <c r="G1" s="53"/>
      <c r="H1" s="53"/>
      <c r="I1" s="53"/>
      <c r="J1" s="53"/>
      <c r="K1" s="53"/>
    </row>
    <row r="2" spans="2:23" ht="19.5" customHeight="1" x14ac:dyDescent="0.25">
      <c r="F2" s="54" t="s">
        <v>44</v>
      </c>
      <c r="G2" s="53"/>
      <c r="H2" s="53"/>
      <c r="I2" s="53"/>
      <c r="J2" s="53"/>
      <c r="K2" s="53"/>
    </row>
    <row r="3" spans="2:23" ht="20.25" customHeight="1" x14ac:dyDescent="0.25">
      <c r="F3" s="54" t="s">
        <v>45</v>
      </c>
      <c r="G3" s="54"/>
      <c r="H3" s="54"/>
      <c r="I3" s="54"/>
      <c r="J3" s="54"/>
      <c r="K3" s="54"/>
    </row>
    <row r="4" spans="2:23" ht="15.75" customHeight="1" x14ac:dyDescent="0.25">
      <c r="F4" s="35"/>
      <c r="G4" s="35"/>
      <c r="H4" s="53"/>
      <c r="I4" s="53"/>
      <c r="J4" s="53"/>
      <c r="K4" s="53"/>
    </row>
    <row r="5" spans="2:23" ht="31.5" customHeight="1" x14ac:dyDescent="0.25">
      <c r="F5" s="96" t="s">
        <v>41</v>
      </c>
      <c r="G5" s="97"/>
      <c r="H5" s="97"/>
      <c r="I5" s="97"/>
      <c r="J5" s="97"/>
      <c r="K5" s="97"/>
    </row>
    <row r="6" spans="2:23" ht="33.75" customHeight="1" x14ac:dyDescent="0.25">
      <c r="F6" s="97"/>
      <c r="G6" s="97"/>
      <c r="H6" s="97"/>
      <c r="I6" s="97"/>
      <c r="J6" s="97"/>
      <c r="K6" s="97"/>
    </row>
    <row r="7" spans="2:23" ht="21.75" customHeight="1" x14ac:dyDescent="0.25">
      <c r="F7" s="42"/>
      <c r="G7" s="42"/>
      <c r="H7" s="44"/>
      <c r="I7" s="41"/>
      <c r="J7" s="41"/>
      <c r="K7" s="41"/>
    </row>
    <row r="8" spans="2:23" ht="35.25" customHeight="1" x14ac:dyDescent="0.25">
      <c r="B8" s="63" t="s">
        <v>32</v>
      </c>
      <c r="C8" s="64"/>
      <c r="D8" s="64"/>
      <c r="E8" s="64"/>
      <c r="F8" s="64"/>
      <c r="G8" s="64"/>
      <c r="H8" s="64"/>
      <c r="I8" s="64"/>
      <c r="J8" s="64"/>
      <c r="K8" s="64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ht="18" customHeight="1" x14ac:dyDescent="0.25">
      <c r="W9" s="1"/>
    </row>
    <row r="10" spans="2:23" ht="24.75" customHeight="1" x14ac:dyDescent="0.25">
      <c r="B10" s="69" t="s">
        <v>30</v>
      </c>
      <c r="C10" s="69" t="s">
        <v>31</v>
      </c>
      <c r="D10" s="69" t="s">
        <v>0</v>
      </c>
      <c r="E10" s="69" t="s">
        <v>1</v>
      </c>
      <c r="F10" s="59" t="s">
        <v>2</v>
      </c>
      <c r="G10" s="60"/>
      <c r="H10" s="60"/>
      <c r="I10" s="60"/>
      <c r="J10" s="61"/>
      <c r="K10" s="62"/>
    </row>
    <row r="11" spans="2:23" ht="64.5" customHeight="1" x14ac:dyDescent="0.25">
      <c r="B11" s="103"/>
      <c r="C11" s="70"/>
      <c r="D11" s="70"/>
      <c r="E11" s="70"/>
      <c r="F11" s="2" t="s">
        <v>20</v>
      </c>
      <c r="G11" s="2" t="s">
        <v>22</v>
      </c>
      <c r="H11" s="46" t="s">
        <v>23</v>
      </c>
      <c r="I11" s="17" t="s">
        <v>24</v>
      </c>
      <c r="J11" s="17" t="s">
        <v>25</v>
      </c>
      <c r="K11" s="17" t="s">
        <v>26</v>
      </c>
    </row>
    <row r="12" spans="2:23" ht="16.5" customHeight="1" x14ac:dyDescent="0.25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47">
        <v>7</v>
      </c>
      <c r="I12" s="7">
        <v>8</v>
      </c>
      <c r="J12" s="7">
        <v>9</v>
      </c>
      <c r="K12" s="7">
        <v>10</v>
      </c>
    </row>
    <row r="13" spans="2:23" ht="29.25" customHeight="1" x14ac:dyDescent="0.25">
      <c r="B13" s="67" t="s">
        <v>40</v>
      </c>
      <c r="C13" s="72" t="s">
        <v>29</v>
      </c>
      <c r="D13" s="28" t="s">
        <v>8</v>
      </c>
      <c r="E13" s="25">
        <f>F13+G13+H13+I13+J13+K13</f>
        <v>58111068.439999998</v>
      </c>
      <c r="F13" s="25">
        <f>F14+F16+F17+F18</f>
        <v>4755095</v>
      </c>
      <c r="G13" s="25">
        <f t="shared" ref="G13:H13" si="0">G14+G16+G17+G18</f>
        <v>15484733.440000001</v>
      </c>
      <c r="H13" s="48">
        <f t="shared" si="0"/>
        <v>14640</v>
      </c>
      <c r="I13" s="25">
        <f>I14+I16+I17+I18</f>
        <v>24370600</v>
      </c>
      <c r="J13" s="40">
        <f t="shared" ref="J13:K13" si="1">J14+J16+J17+J18</f>
        <v>13486000</v>
      </c>
      <c r="K13" s="40">
        <f t="shared" si="1"/>
        <v>0</v>
      </c>
    </row>
    <row r="14" spans="2:23" ht="16.5" customHeight="1" x14ac:dyDescent="0.25">
      <c r="B14" s="68"/>
      <c r="C14" s="75"/>
      <c r="D14" s="78" t="s">
        <v>3</v>
      </c>
      <c r="E14" s="65">
        <f>F14+G14+H14+I14+J14+K14</f>
        <v>8592410.3300000001</v>
      </c>
      <c r="F14" s="76">
        <f t="shared" ref="F14:K14" si="2">F21+F40</f>
        <v>1266645.77</v>
      </c>
      <c r="G14" s="65">
        <f t="shared" si="2"/>
        <v>3220824.56</v>
      </c>
      <c r="H14" s="55">
        <f t="shared" si="2"/>
        <v>14640</v>
      </c>
      <c r="I14" s="65">
        <f t="shared" si="2"/>
        <v>2437100</v>
      </c>
      <c r="J14" s="65">
        <f t="shared" si="2"/>
        <v>1653200</v>
      </c>
      <c r="K14" s="65">
        <f t="shared" si="2"/>
        <v>0</v>
      </c>
    </row>
    <row r="15" spans="2:23" ht="9" customHeight="1" x14ac:dyDescent="0.25">
      <c r="B15" s="68"/>
      <c r="C15" s="75"/>
      <c r="D15" s="66"/>
      <c r="E15" s="66"/>
      <c r="F15" s="77"/>
      <c r="G15" s="66"/>
      <c r="H15" s="82"/>
      <c r="I15" s="66"/>
      <c r="J15" s="66"/>
      <c r="K15" s="66"/>
    </row>
    <row r="16" spans="2:23" ht="30" customHeight="1" x14ac:dyDescent="0.25">
      <c r="B16" s="68"/>
      <c r="C16" s="75"/>
      <c r="D16" s="29" t="s">
        <v>4</v>
      </c>
      <c r="E16" s="26">
        <f>F16+G16+H16+I16+J16+K16</f>
        <v>46626787.390000001</v>
      </c>
      <c r="F16" s="26">
        <f t="shared" ref="F16:K16" si="3">F22+F41</f>
        <v>1997892.74</v>
      </c>
      <c r="G16" s="26">
        <f t="shared" si="3"/>
        <v>10862594.65</v>
      </c>
      <c r="H16" s="49">
        <f t="shared" si="3"/>
        <v>0</v>
      </c>
      <c r="I16" s="20">
        <f t="shared" si="3"/>
        <v>21933500</v>
      </c>
      <c r="J16" s="24">
        <f t="shared" si="3"/>
        <v>11832800</v>
      </c>
      <c r="K16" s="24">
        <f t="shared" si="3"/>
        <v>0</v>
      </c>
    </row>
    <row r="17" spans="2:24" ht="26.25" customHeight="1" x14ac:dyDescent="0.25">
      <c r="B17" s="68"/>
      <c r="C17" s="75"/>
      <c r="D17" s="21" t="s">
        <v>10</v>
      </c>
      <c r="E17" s="22">
        <f>F17+G17+H17+I17+J17+K17</f>
        <v>0</v>
      </c>
      <c r="F17" s="22">
        <v>0</v>
      </c>
      <c r="G17" s="22">
        <v>0</v>
      </c>
      <c r="H17" s="50">
        <v>0</v>
      </c>
      <c r="I17" s="20">
        <v>0</v>
      </c>
      <c r="J17" s="24">
        <v>0</v>
      </c>
      <c r="K17" s="24">
        <v>0</v>
      </c>
    </row>
    <row r="18" spans="2:24" ht="12" customHeight="1" x14ac:dyDescent="0.25">
      <c r="B18" s="68"/>
      <c r="C18" s="75"/>
      <c r="D18" s="78" t="s">
        <v>5</v>
      </c>
      <c r="E18" s="65">
        <f>F18+G18+H18+I18+J18+K18</f>
        <v>2891870.7199999997</v>
      </c>
      <c r="F18" s="65">
        <f t="shared" ref="F18:K18" si="4">F45</f>
        <v>1490556.49</v>
      </c>
      <c r="G18" s="65">
        <f t="shared" si="4"/>
        <v>1401314.23</v>
      </c>
      <c r="H18" s="55">
        <f t="shared" si="4"/>
        <v>0</v>
      </c>
      <c r="I18" s="57">
        <f t="shared" si="4"/>
        <v>0</v>
      </c>
      <c r="J18" s="57">
        <f t="shared" si="4"/>
        <v>0</v>
      </c>
      <c r="K18" s="57">
        <f t="shared" si="4"/>
        <v>0</v>
      </c>
    </row>
    <row r="19" spans="2:24" ht="16.5" customHeight="1" x14ac:dyDescent="0.25">
      <c r="B19" s="104"/>
      <c r="C19" s="66"/>
      <c r="D19" s="79"/>
      <c r="E19" s="71"/>
      <c r="F19" s="71"/>
      <c r="G19" s="71"/>
      <c r="H19" s="56"/>
      <c r="I19" s="58"/>
      <c r="J19" s="58"/>
      <c r="K19" s="58"/>
    </row>
    <row r="20" spans="2:24" ht="30" customHeight="1" x14ac:dyDescent="0.25">
      <c r="B20" s="67" t="s">
        <v>39</v>
      </c>
      <c r="C20" s="72" t="s">
        <v>29</v>
      </c>
      <c r="D20" s="29" t="s">
        <v>8</v>
      </c>
      <c r="E20" s="22">
        <f>F20+G20+H20+I20+J20+K20</f>
        <v>38031240</v>
      </c>
      <c r="F20" s="22">
        <f t="shared" ref="F20:K20" si="5">F21+F22+F23</f>
        <v>160000</v>
      </c>
      <c r="G20" s="22">
        <v>0</v>
      </c>
      <c r="H20" s="50">
        <f>H21+H22+H23</f>
        <v>14640</v>
      </c>
      <c r="I20" s="20">
        <f t="shared" si="5"/>
        <v>24370600</v>
      </c>
      <c r="J20" s="20">
        <f t="shared" si="5"/>
        <v>13486000</v>
      </c>
      <c r="K20" s="20">
        <f t="shared" si="5"/>
        <v>0</v>
      </c>
    </row>
    <row r="21" spans="2:24" s="23" customFormat="1" ht="27.75" customHeight="1" x14ac:dyDescent="0.25">
      <c r="B21" s="68"/>
      <c r="C21" s="73"/>
      <c r="D21" s="21" t="s">
        <v>9</v>
      </c>
      <c r="E21" s="22">
        <f>F21+G21+H21+I21+J21+K21</f>
        <v>4264940</v>
      </c>
      <c r="F21" s="22">
        <v>160000</v>
      </c>
      <c r="G21" s="22">
        <v>0</v>
      </c>
      <c r="H21" s="50">
        <f>H26+H30+H34+H38</f>
        <v>14640</v>
      </c>
      <c r="I21" s="20">
        <f>I26</f>
        <v>2437100</v>
      </c>
      <c r="J21" s="24">
        <f>J26</f>
        <v>1653200</v>
      </c>
      <c r="K21" s="24">
        <v>0</v>
      </c>
    </row>
    <row r="22" spans="2:24" s="23" customFormat="1" ht="26.25" customHeight="1" x14ac:dyDescent="0.25">
      <c r="B22" s="68"/>
      <c r="C22" s="73"/>
      <c r="D22" s="21" t="s">
        <v>4</v>
      </c>
      <c r="E22" s="25">
        <f>F22+G22+H22+I22+J22+K22</f>
        <v>33766300</v>
      </c>
      <c r="F22" s="25">
        <v>0</v>
      </c>
      <c r="G22" s="25">
        <v>0</v>
      </c>
      <c r="H22" s="48">
        <v>0</v>
      </c>
      <c r="I22" s="20">
        <f>I27</f>
        <v>21933500</v>
      </c>
      <c r="J22" s="20">
        <f>J27</f>
        <v>11832800</v>
      </c>
      <c r="K22" s="24">
        <v>0</v>
      </c>
    </row>
    <row r="23" spans="2:24" ht="27.75" customHeight="1" x14ac:dyDescent="0.25">
      <c r="B23" s="68"/>
      <c r="C23" s="73"/>
      <c r="D23" s="78" t="s">
        <v>10</v>
      </c>
      <c r="E23" s="65">
        <f>F23+G23+H23+I23+J23+K23</f>
        <v>0</v>
      </c>
      <c r="F23" s="65">
        <v>0</v>
      </c>
      <c r="G23" s="65">
        <v>0</v>
      </c>
      <c r="H23" s="55">
        <v>0</v>
      </c>
      <c r="I23" s="57">
        <v>0</v>
      </c>
      <c r="J23" s="57">
        <v>0</v>
      </c>
      <c r="K23" s="57">
        <v>0</v>
      </c>
    </row>
    <row r="24" spans="2:24" ht="30.75" hidden="1" customHeight="1" x14ac:dyDescent="0.25">
      <c r="B24" s="68"/>
      <c r="C24" s="74"/>
      <c r="D24" s="79"/>
      <c r="E24" s="71"/>
      <c r="F24" s="71"/>
      <c r="G24" s="71"/>
      <c r="H24" s="56"/>
      <c r="I24" s="58"/>
      <c r="J24" s="58"/>
      <c r="K24" s="58"/>
    </row>
    <row r="25" spans="2:24" ht="25.15" customHeight="1" x14ac:dyDescent="0.25">
      <c r="B25" s="90" t="s">
        <v>38</v>
      </c>
      <c r="C25" s="90" t="s">
        <v>29</v>
      </c>
      <c r="D25" s="31" t="s">
        <v>8</v>
      </c>
      <c r="E25" s="22">
        <f t="shared" ref="E25:E41" si="6">F25+G25+H25+I25+J25+K25</f>
        <v>37856600</v>
      </c>
      <c r="F25" s="22">
        <f>F26+F27+F28</f>
        <v>0</v>
      </c>
      <c r="G25" s="22">
        <v>0</v>
      </c>
      <c r="H25" s="20">
        <f>H26+H27</f>
        <v>0</v>
      </c>
      <c r="I25" s="20">
        <f>I26+I27</f>
        <v>24370600</v>
      </c>
      <c r="J25" s="20">
        <f>J26+J27</f>
        <v>13486000</v>
      </c>
      <c r="K25" s="20">
        <f t="shared" ref="K25" si="7">K27</f>
        <v>0</v>
      </c>
      <c r="X25" s="3"/>
    </row>
    <row r="26" spans="2:24" ht="26.45" customHeight="1" x14ac:dyDescent="0.25">
      <c r="B26" s="91"/>
      <c r="C26" s="91"/>
      <c r="D26" s="21" t="s">
        <v>3</v>
      </c>
      <c r="E26" s="22">
        <f t="shared" si="6"/>
        <v>4090300</v>
      </c>
      <c r="F26" s="22">
        <v>0</v>
      </c>
      <c r="G26" s="22">
        <v>0</v>
      </c>
      <c r="H26" s="50">
        <v>0</v>
      </c>
      <c r="I26" s="20">
        <v>2437100</v>
      </c>
      <c r="J26" s="24">
        <v>1653200</v>
      </c>
      <c r="K26" s="24">
        <v>0</v>
      </c>
      <c r="X26" s="3"/>
    </row>
    <row r="27" spans="2:24" ht="27" customHeight="1" x14ac:dyDescent="0.25">
      <c r="B27" s="91"/>
      <c r="C27" s="91"/>
      <c r="D27" s="21" t="s">
        <v>4</v>
      </c>
      <c r="E27" s="22">
        <f t="shared" si="6"/>
        <v>33766300</v>
      </c>
      <c r="F27" s="22">
        <v>0</v>
      </c>
      <c r="G27" s="22">
        <v>0</v>
      </c>
      <c r="H27" s="50">
        <v>0</v>
      </c>
      <c r="I27" s="20">
        <v>21933500</v>
      </c>
      <c r="J27" s="20">
        <v>11832800</v>
      </c>
      <c r="K27" s="20">
        <v>0</v>
      </c>
      <c r="X27" s="3"/>
    </row>
    <row r="28" spans="2:24" ht="27" customHeight="1" x14ac:dyDescent="0.25">
      <c r="B28" s="91"/>
      <c r="C28" s="91"/>
      <c r="D28" s="21" t="s">
        <v>10</v>
      </c>
      <c r="E28" s="22">
        <f t="shared" si="6"/>
        <v>0</v>
      </c>
      <c r="F28" s="22">
        <v>0</v>
      </c>
      <c r="G28" s="22">
        <v>0</v>
      </c>
      <c r="H28" s="50">
        <v>0</v>
      </c>
      <c r="I28" s="20">
        <v>0</v>
      </c>
      <c r="J28" s="24">
        <v>0</v>
      </c>
      <c r="K28" s="24">
        <v>0</v>
      </c>
      <c r="X28" s="3"/>
    </row>
    <row r="29" spans="2:24" ht="28.15" customHeight="1" x14ac:dyDescent="0.25">
      <c r="B29" s="90" t="s">
        <v>33</v>
      </c>
      <c r="C29" s="90" t="s">
        <v>34</v>
      </c>
      <c r="D29" s="31" t="s">
        <v>8</v>
      </c>
      <c r="E29" s="22">
        <f>F29+G29+H29+I29+J29+K29</f>
        <v>0</v>
      </c>
      <c r="F29" s="22">
        <f>F30+F31+F32</f>
        <v>0</v>
      </c>
      <c r="G29" s="22">
        <f>G30+G31+G32</f>
        <v>0</v>
      </c>
      <c r="H29" s="50">
        <v>0</v>
      </c>
      <c r="I29" s="20">
        <v>0</v>
      </c>
      <c r="J29" s="43">
        <v>0</v>
      </c>
      <c r="K29" s="43">
        <v>0</v>
      </c>
      <c r="X29" s="3"/>
    </row>
    <row r="30" spans="2:24" ht="28.15" customHeight="1" x14ac:dyDescent="0.25">
      <c r="B30" s="91"/>
      <c r="C30" s="91"/>
      <c r="D30" s="21" t="s">
        <v>3</v>
      </c>
      <c r="E30" s="22">
        <f>F30+G30+H30+I30+J30+K30</f>
        <v>0</v>
      </c>
      <c r="F30" s="22">
        <v>0</v>
      </c>
      <c r="G30" s="22">
        <v>0</v>
      </c>
      <c r="H30" s="50">
        <v>0</v>
      </c>
      <c r="I30" s="20">
        <v>0</v>
      </c>
      <c r="J30" s="43">
        <v>0</v>
      </c>
      <c r="K30" s="43">
        <v>0</v>
      </c>
      <c r="X30" s="3"/>
    </row>
    <row r="31" spans="2:24" ht="28.15" customHeight="1" x14ac:dyDescent="0.25">
      <c r="B31" s="91"/>
      <c r="C31" s="91"/>
      <c r="D31" s="21" t="s">
        <v>4</v>
      </c>
      <c r="E31" s="22">
        <f>F31+G31+H31+I31+J31+K31</f>
        <v>0</v>
      </c>
      <c r="F31" s="22">
        <v>0</v>
      </c>
      <c r="G31" s="22">
        <v>0</v>
      </c>
      <c r="H31" s="50">
        <v>0</v>
      </c>
      <c r="I31" s="20">
        <v>0</v>
      </c>
      <c r="J31" s="43">
        <v>0</v>
      </c>
      <c r="K31" s="43">
        <v>0</v>
      </c>
      <c r="X31" s="3"/>
    </row>
    <row r="32" spans="2:24" ht="30.75" customHeight="1" x14ac:dyDescent="0.25">
      <c r="B32" s="92"/>
      <c r="C32" s="92"/>
      <c r="D32" s="21" t="s">
        <v>10</v>
      </c>
      <c r="E32" s="22">
        <f>F32+G32+H32+I32+J32+K32</f>
        <v>0</v>
      </c>
      <c r="F32" s="22">
        <v>0</v>
      </c>
      <c r="G32" s="22">
        <v>0</v>
      </c>
      <c r="H32" s="50">
        <v>0</v>
      </c>
      <c r="I32" s="20">
        <v>0</v>
      </c>
      <c r="J32" s="20">
        <v>0</v>
      </c>
      <c r="K32" s="20">
        <v>0</v>
      </c>
      <c r="X32" s="3"/>
    </row>
    <row r="33" spans="2:12" ht="32.25" customHeight="1" x14ac:dyDescent="0.25">
      <c r="B33" s="87" t="s">
        <v>37</v>
      </c>
      <c r="C33" s="90" t="s">
        <v>34</v>
      </c>
      <c r="D33" s="31" t="s">
        <v>8</v>
      </c>
      <c r="E33" s="30">
        <f t="shared" ref="E33:E35" si="8">F33+G33+H33+I33+J33+K33</f>
        <v>160000</v>
      </c>
      <c r="F33" s="30">
        <v>160000</v>
      </c>
      <c r="G33" s="30">
        <v>0</v>
      </c>
      <c r="H33" s="48">
        <v>0</v>
      </c>
      <c r="I33" s="30">
        <v>0</v>
      </c>
      <c r="J33" s="30">
        <v>0</v>
      </c>
      <c r="K33" s="30">
        <v>0</v>
      </c>
    </row>
    <row r="34" spans="2:12" ht="33.75" customHeight="1" x14ac:dyDescent="0.25">
      <c r="B34" s="88"/>
      <c r="C34" s="91"/>
      <c r="D34" s="21" t="s">
        <v>3</v>
      </c>
      <c r="E34" s="30">
        <f t="shared" si="8"/>
        <v>160000</v>
      </c>
      <c r="F34" s="30">
        <v>160000</v>
      </c>
      <c r="G34" s="30">
        <v>0</v>
      </c>
      <c r="H34" s="48">
        <v>0</v>
      </c>
      <c r="I34" s="30">
        <v>0</v>
      </c>
      <c r="J34" s="30">
        <v>0</v>
      </c>
      <c r="K34" s="30">
        <v>0</v>
      </c>
    </row>
    <row r="35" spans="2:12" ht="25.9" customHeight="1" x14ac:dyDescent="0.25">
      <c r="B35" s="88"/>
      <c r="C35" s="91"/>
      <c r="D35" s="21" t="s">
        <v>4</v>
      </c>
      <c r="E35" s="30">
        <f t="shared" si="8"/>
        <v>0</v>
      </c>
      <c r="F35" s="30">
        <v>0</v>
      </c>
      <c r="G35" s="30">
        <v>0</v>
      </c>
      <c r="H35" s="48">
        <v>0</v>
      </c>
      <c r="I35" s="30">
        <v>0</v>
      </c>
      <c r="J35" s="30">
        <v>0</v>
      </c>
      <c r="K35" s="30">
        <v>0</v>
      </c>
    </row>
    <row r="36" spans="2:12" ht="33.75" customHeight="1" x14ac:dyDescent="0.25">
      <c r="B36" s="89"/>
      <c r="C36" s="92"/>
      <c r="D36" s="21" t="s">
        <v>10</v>
      </c>
      <c r="E36" s="22">
        <f>F36+G36+H36+I36+J36+K36</f>
        <v>0</v>
      </c>
      <c r="F36" s="22">
        <v>0</v>
      </c>
      <c r="G36" s="22">
        <v>0</v>
      </c>
      <c r="H36" s="50">
        <v>0</v>
      </c>
      <c r="I36" s="22">
        <v>0</v>
      </c>
      <c r="J36" s="22">
        <v>0</v>
      </c>
      <c r="K36" s="22">
        <v>0</v>
      </c>
    </row>
    <row r="37" spans="2:12" ht="27.75" customHeight="1" x14ac:dyDescent="0.25">
      <c r="B37" s="87" t="s">
        <v>42</v>
      </c>
      <c r="C37" s="94" t="s">
        <v>34</v>
      </c>
      <c r="D37" s="21" t="s">
        <v>8</v>
      </c>
      <c r="E37" s="22">
        <f t="shared" ref="E37:E38" si="9">F37+G37+H37+I37+J37+K37</f>
        <v>14640</v>
      </c>
      <c r="F37" s="22">
        <f>F38</f>
        <v>0</v>
      </c>
      <c r="G37" s="22">
        <f t="shared" ref="G37:K37" si="10">G38</f>
        <v>0</v>
      </c>
      <c r="H37" s="50">
        <f t="shared" si="10"/>
        <v>14640</v>
      </c>
      <c r="I37" s="22">
        <f t="shared" si="10"/>
        <v>0</v>
      </c>
      <c r="J37" s="22">
        <f t="shared" si="10"/>
        <v>0</v>
      </c>
      <c r="K37" s="22">
        <f t="shared" si="10"/>
        <v>0</v>
      </c>
    </row>
    <row r="38" spans="2:12" ht="27.75" customHeight="1" x14ac:dyDescent="0.25">
      <c r="B38" s="93"/>
      <c r="C38" s="95"/>
      <c r="D38" s="21" t="s">
        <v>3</v>
      </c>
      <c r="E38" s="22">
        <f t="shared" si="9"/>
        <v>14640</v>
      </c>
      <c r="F38" s="22">
        <v>0</v>
      </c>
      <c r="G38" s="22">
        <v>0</v>
      </c>
      <c r="H38" s="50">
        <v>14640</v>
      </c>
      <c r="I38" s="22">
        <v>0</v>
      </c>
      <c r="J38" s="40">
        <v>0</v>
      </c>
      <c r="K38" s="40">
        <v>0</v>
      </c>
    </row>
    <row r="39" spans="2:12" ht="29.25" customHeight="1" x14ac:dyDescent="0.25">
      <c r="B39" s="67" t="s">
        <v>43</v>
      </c>
      <c r="C39" s="90" t="s">
        <v>11</v>
      </c>
      <c r="D39" s="21" t="s">
        <v>8</v>
      </c>
      <c r="E39" s="22">
        <f>F39+G39+H39+I39+J39+K39</f>
        <v>20079828.440000001</v>
      </c>
      <c r="F39" s="22">
        <f>F40+F45+F41</f>
        <v>4595095</v>
      </c>
      <c r="G39" s="22">
        <f>G40+G41+G45</f>
        <v>15484733.440000001</v>
      </c>
      <c r="H39" s="50">
        <v>0</v>
      </c>
      <c r="I39" s="20">
        <f>I40+I41+I45</f>
        <v>0</v>
      </c>
      <c r="J39" s="24">
        <f>J40+J41+J45</f>
        <v>0</v>
      </c>
      <c r="K39" s="24">
        <f>K40+K41+K45</f>
        <v>0</v>
      </c>
    </row>
    <row r="40" spans="2:12" s="23" customFormat="1" ht="32.25" customHeight="1" x14ac:dyDescent="0.25">
      <c r="B40" s="105"/>
      <c r="C40" s="102"/>
      <c r="D40" s="31" t="s">
        <v>3</v>
      </c>
      <c r="E40" s="25">
        <f t="shared" si="6"/>
        <v>4327470.33</v>
      </c>
      <c r="F40" s="25">
        <f t="shared" ref="F40:K41" si="11">F47+F53</f>
        <v>1106645.77</v>
      </c>
      <c r="G40" s="25">
        <f>G47+G53</f>
        <v>3220824.56</v>
      </c>
      <c r="H40" s="48">
        <v>0</v>
      </c>
      <c r="I40" s="24">
        <f t="shared" si="11"/>
        <v>0</v>
      </c>
      <c r="J40" s="24">
        <f t="shared" si="11"/>
        <v>0</v>
      </c>
      <c r="K40" s="24">
        <f t="shared" si="11"/>
        <v>0</v>
      </c>
    </row>
    <row r="41" spans="2:12" s="23" customFormat="1" ht="30" customHeight="1" x14ac:dyDescent="0.25">
      <c r="B41" s="105"/>
      <c r="C41" s="102"/>
      <c r="D41" s="78" t="s">
        <v>4</v>
      </c>
      <c r="E41" s="65">
        <f t="shared" si="6"/>
        <v>12860487.390000001</v>
      </c>
      <c r="F41" s="65">
        <f t="shared" si="11"/>
        <v>1997892.74</v>
      </c>
      <c r="G41" s="65">
        <f t="shared" si="11"/>
        <v>10862594.65</v>
      </c>
      <c r="H41" s="55">
        <f t="shared" si="11"/>
        <v>0</v>
      </c>
      <c r="I41" s="57">
        <f t="shared" si="11"/>
        <v>0</v>
      </c>
      <c r="J41" s="24">
        <f t="shared" si="11"/>
        <v>0</v>
      </c>
      <c r="K41" s="24">
        <f t="shared" si="11"/>
        <v>0</v>
      </c>
    </row>
    <row r="42" spans="2:12" ht="0.75" hidden="1" customHeight="1" x14ac:dyDescent="0.25">
      <c r="B42" s="68"/>
      <c r="C42" s="68"/>
      <c r="D42" s="86"/>
      <c r="E42" s="83"/>
      <c r="F42" s="83"/>
      <c r="G42" s="83"/>
      <c r="H42" s="84"/>
      <c r="I42" s="85"/>
      <c r="J42" s="24"/>
      <c r="K42" s="24"/>
    </row>
    <row r="43" spans="2:12" ht="35.25" hidden="1" customHeight="1" x14ac:dyDescent="0.25">
      <c r="B43" s="68"/>
      <c r="C43" s="68"/>
      <c r="D43" s="79"/>
      <c r="E43" s="71"/>
      <c r="F43" s="71"/>
      <c r="G43" s="71"/>
      <c r="H43" s="56"/>
      <c r="I43" s="58"/>
      <c r="J43" s="24"/>
      <c r="K43" s="24"/>
    </row>
    <row r="44" spans="2:12" ht="32.25" hidden="1" customHeight="1" x14ac:dyDescent="0.25">
      <c r="B44" s="68"/>
      <c r="C44" s="68"/>
      <c r="D44" s="21" t="s">
        <v>4</v>
      </c>
      <c r="E44" s="22"/>
      <c r="F44" s="22">
        <v>570465.6</v>
      </c>
      <c r="G44" s="22">
        <v>440730</v>
      </c>
      <c r="H44" s="50">
        <v>0</v>
      </c>
      <c r="I44" s="20">
        <v>0</v>
      </c>
      <c r="J44" s="24"/>
      <c r="K44" s="24"/>
    </row>
    <row r="45" spans="2:12" ht="33.75" customHeight="1" x14ac:dyDescent="0.25">
      <c r="B45" s="68"/>
      <c r="C45" s="68"/>
      <c r="D45" s="21" t="s">
        <v>5</v>
      </c>
      <c r="E45" s="25">
        <f>F45+G45+H45+I45+J45+K45</f>
        <v>2891870.7199999997</v>
      </c>
      <c r="F45" s="25">
        <f t="shared" ref="F45:K45" si="12">F49+F55</f>
        <v>1490556.49</v>
      </c>
      <c r="G45" s="25">
        <f t="shared" si="12"/>
        <v>1401314.23</v>
      </c>
      <c r="H45" s="48">
        <f t="shared" si="12"/>
        <v>0</v>
      </c>
      <c r="I45" s="20">
        <f t="shared" si="12"/>
        <v>0</v>
      </c>
      <c r="J45" s="24">
        <f t="shared" si="12"/>
        <v>0</v>
      </c>
      <c r="K45" s="24">
        <f t="shared" si="12"/>
        <v>0</v>
      </c>
    </row>
    <row r="46" spans="2:12" ht="27.75" customHeight="1" x14ac:dyDescent="0.25">
      <c r="B46" s="90" t="s">
        <v>21</v>
      </c>
      <c r="C46" s="90" t="s">
        <v>12</v>
      </c>
      <c r="D46" s="31" t="s">
        <v>8</v>
      </c>
      <c r="E46" s="22">
        <f>F46+G46+H46+I46+J46+K46</f>
        <v>20079828.440000001</v>
      </c>
      <c r="F46" s="22">
        <f t="shared" ref="F46:K46" si="13">F47+F48+F49</f>
        <v>4595095</v>
      </c>
      <c r="G46" s="22">
        <f t="shared" si="13"/>
        <v>15484733.440000001</v>
      </c>
      <c r="H46" s="50">
        <v>0</v>
      </c>
      <c r="I46" s="20">
        <f t="shared" si="13"/>
        <v>0</v>
      </c>
      <c r="J46" s="24">
        <f t="shared" si="13"/>
        <v>0</v>
      </c>
      <c r="K46" s="24">
        <f t="shared" si="13"/>
        <v>0</v>
      </c>
    </row>
    <row r="47" spans="2:12" ht="29.25" customHeight="1" x14ac:dyDescent="0.25">
      <c r="B47" s="102"/>
      <c r="C47" s="102"/>
      <c r="D47" s="28" t="s">
        <v>3</v>
      </c>
      <c r="E47" s="25">
        <f>F47+G47+H47+I47+J47+K47</f>
        <v>4327470.33</v>
      </c>
      <c r="F47" s="27">
        <v>1106645.77</v>
      </c>
      <c r="G47" s="25">
        <v>3220824.56</v>
      </c>
      <c r="H47" s="48">
        <v>0</v>
      </c>
      <c r="I47" s="36">
        <v>0</v>
      </c>
      <c r="J47" s="38">
        <v>0</v>
      </c>
      <c r="K47" s="38">
        <v>0</v>
      </c>
      <c r="L47" s="18"/>
    </row>
    <row r="48" spans="2:12" ht="30" customHeight="1" x14ac:dyDescent="0.25">
      <c r="B48" s="102"/>
      <c r="C48" s="102"/>
      <c r="D48" s="21" t="s">
        <v>4</v>
      </c>
      <c r="E48" s="22">
        <f>F48+G48+H48+I48+J48+K48</f>
        <v>12860487.390000001</v>
      </c>
      <c r="F48" s="22">
        <v>1997892.74</v>
      </c>
      <c r="G48" s="22">
        <v>10862594.65</v>
      </c>
      <c r="H48" s="50">
        <v>0</v>
      </c>
      <c r="I48" s="20">
        <v>0</v>
      </c>
      <c r="J48" s="24">
        <v>0</v>
      </c>
      <c r="K48" s="24">
        <v>0</v>
      </c>
    </row>
    <row r="49" spans="1:17" ht="33" customHeight="1" x14ac:dyDescent="0.25">
      <c r="B49" s="102"/>
      <c r="C49" s="102"/>
      <c r="D49" s="29" t="s">
        <v>5</v>
      </c>
      <c r="E49" s="25">
        <f>F49+G49+H49+I49+J49+K49</f>
        <v>2891870.7199999997</v>
      </c>
      <c r="F49" s="25">
        <v>1490556.49</v>
      </c>
      <c r="G49" s="25">
        <v>1401314.23</v>
      </c>
      <c r="H49" s="48">
        <v>0</v>
      </c>
      <c r="I49" s="20">
        <v>0</v>
      </c>
      <c r="J49" s="24">
        <v>0</v>
      </c>
      <c r="K49" s="24">
        <v>0</v>
      </c>
    </row>
    <row r="50" spans="1:17" ht="16.5" hidden="1" customHeight="1" x14ac:dyDescent="0.25">
      <c r="B50" s="91"/>
      <c r="C50" s="91"/>
      <c r="D50" s="21" t="s">
        <v>4</v>
      </c>
      <c r="E50" s="22">
        <v>0</v>
      </c>
      <c r="F50" s="22">
        <v>0</v>
      </c>
      <c r="G50" s="22">
        <v>0</v>
      </c>
      <c r="H50" s="50">
        <v>0</v>
      </c>
      <c r="I50" s="32"/>
      <c r="J50" s="32"/>
      <c r="K50" s="32"/>
    </row>
    <row r="51" spans="1:17" ht="2.25" hidden="1" customHeight="1" x14ac:dyDescent="0.25">
      <c r="B51" s="91"/>
      <c r="C51" s="91"/>
      <c r="D51" s="33" t="s">
        <v>6</v>
      </c>
      <c r="E51" s="25">
        <v>0</v>
      </c>
      <c r="F51" s="25">
        <v>0</v>
      </c>
      <c r="G51" s="25">
        <v>0</v>
      </c>
      <c r="H51" s="48">
        <v>0</v>
      </c>
      <c r="I51" s="32"/>
      <c r="J51" s="32"/>
      <c r="K51" s="32"/>
    </row>
    <row r="52" spans="1:17" ht="25.5" customHeight="1" x14ac:dyDescent="0.25">
      <c r="B52" s="94" t="s">
        <v>36</v>
      </c>
      <c r="C52" s="94" t="s">
        <v>12</v>
      </c>
      <c r="D52" s="31" t="s">
        <v>8</v>
      </c>
      <c r="E52" s="22">
        <f>F52+G52+H52+I52+J52+K52</f>
        <v>0</v>
      </c>
      <c r="F52" s="22">
        <f t="shared" ref="F52:K52" si="14">F53+F54+F55</f>
        <v>0</v>
      </c>
      <c r="G52" s="22">
        <f t="shared" si="14"/>
        <v>0</v>
      </c>
      <c r="H52" s="50">
        <f t="shared" si="14"/>
        <v>0</v>
      </c>
      <c r="I52" s="34">
        <f t="shared" si="14"/>
        <v>0</v>
      </c>
      <c r="J52" s="34">
        <f t="shared" si="14"/>
        <v>0</v>
      </c>
      <c r="K52" s="34">
        <f t="shared" si="14"/>
        <v>0</v>
      </c>
    </row>
    <row r="53" spans="1:17" ht="31.5" customHeight="1" x14ac:dyDescent="0.25">
      <c r="B53" s="91"/>
      <c r="C53" s="100"/>
      <c r="D53" s="28" t="s">
        <v>3</v>
      </c>
      <c r="E53" s="22">
        <f>F53+G53+H53+I53+J53+K53</f>
        <v>0</v>
      </c>
      <c r="F53" s="22">
        <v>0</v>
      </c>
      <c r="G53" s="22">
        <v>0</v>
      </c>
      <c r="H53" s="50">
        <v>0</v>
      </c>
      <c r="I53" s="34">
        <v>0</v>
      </c>
      <c r="J53" s="34">
        <v>0</v>
      </c>
      <c r="K53" s="34">
        <v>0</v>
      </c>
    </row>
    <row r="54" spans="1:17" ht="33" customHeight="1" x14ac:dyDescent="0.25">
      <c r="B54" s="91"/>
      <c r="C54" s="100"/>
      <c r="D54" s="21" t="s">
        <v>4</v>
      </c>
      <c r="E54" s="22">
        <f>F54+G54+H54+I54+J54+K54</f>
        <v>0</v>
      </c>
      <c r="F54" s="22">
        <v>0</v>
      </c>
      <c r="G54" s="22">
        <v>0</v>
      </c>
      <c r="H54" s="50">
        <v>0</v>
      </c>
      <c r="I54" s="34">
        <v>0</v>
      </c>
      <c r="J54" s="34">
        <v>0</v>
      </c>
      <c r="K54" s="34">
        <v>0</v>
      </c>
    </row>
    <row r="55" spans="1:17" ht="39.75" customHeight="1" x14ac:dyDescent="0.25">
      <c r="A55" s="10"/>
      <c r="B55" s="92"/>
      <c r="C55" s="101"/>
      <c r="D55" s="29" t="s">
        <v>5</v>
      </c>
      <c r="E55" s="22">
        <f>F55+G55+H55+I55+J55+K55</f>
        <v>0</v>
      </c>
      <c r="F55" s="22">
        <v>0</v>
      </c>
      <c r="G55" s="22">
        <v>0</v>
      </c>
      <c r="H55" s="50">
        <v>0</v>
      </c>
      <c r="I55" s="34">
        <v>0</v>
      </c>
      <c r="J55" s="34">
        <v>0</v>
      </c>
      <c r="K55" s="34">
        <v>0</v>
      </c>
      <c r="L55" s="39" t="s">
        <v>35</v>
      </c>
      <c r="M55" s="14"/>
      <c r="N55" s="14"/>
      <c r="O55" s="14"/>
      <c r="P55" s="14"/>
      <c r="Q55" s="14"/>
    </row>
    <row r="56" spans="1:17" ht="18" customHeight="1" x14ac:dyDescent="0.25">
      <c r="A56" s="10"/>
      <c r="B56" s="19"/>
      <c r="C56" s="19"/>
      <c r="D56" s="8"/>
      <c r="E56" s="5"/>
      <c r="F56" s="4"/>
      <c r="G56" s="4"/>
      <c r="H56" s="51"/>
      <c r="L56" s="14"/>
      <c r="M56" s="14"/>
      <c r="N56" s="14"/>
      <c r="O56" s="14"/>
      <c r="P56" s="14"/>
      <c r="Q56" s="14"/>
    </row>
    <row r="57" spans="1:17" ht="18" customHeight="1" x14ac:dyDescent="0.25">
      <c r="A57" s="10"/>
      <c r="B57" s="19"/>
      <c r="C57" s="19"/>
      <c r="D57" s="8"/>
      <c r="E57" s="5"/>
      <c r="F57" s="4"/>
      <c r="G57" s="4"/>
      <c r="H57" s="51"/>
      <c r="L57" s="14"/>
      <c r="M57" s="14"/>
      <c r="N57" s="14"/>
      <c r="O57" s="14"/>
      <c r="P57" s="14"/>
      <c r="Q57" s="14"/>
    </row>
    <row r="58" spans="1:17" ht="24" customHeight="1" x14ac:dyDescent="0.3">
      <c r="B58" s="37" t="s">
        <v>27</v>
      </c>
      <c r="C58" s="4"/>
      <c r="D58" s="8"/>
      <c r="E58" s="5"/>
      <c r="F58" s="98" t="s">
        <v>28</v>
      </c>
      <c r="G58" s="99"/>
      <c r="H58" s="99"/>
      <c r="I58" s="99"/>
      <c r="J58" s="99"/>
      <c r="K58" s="99"/>
      <c r="L58" s="14"/>
      <c r="M58" s="14"/>
      <c r="N58" s="14"/>
      <c r="O58" s="14"/>
      <c r="P58" s="14"/>
      <c r="Q58" s="14"/>
    </row>
    <row r="59" spans="1:17" ht="18.75" customHeight="1" x14ac:dyDescent="0.25">
      <c r="B59" s="9" t="s">
        <v>7</v>
      </c>
      <c r="C59" s="10"/>
      <c r="D59" s="10"/>
      <c r="E59" s="10"/>
      <c r="F59" s="10"/>
      <c r="G59" s="10"/>
      <c r="L59" s="14"/>
      <c r="M59" s="14"/>
      <c r="N59" s="14"/>
      <c r="O59" s="14"/>
      <c r="P59" s="14"/>
      <c r="Q59" s="14"/>
    </row>
    <row r="60" spans="1:17" ht="15" customHeight="1" x14ac:dyDescent="0.25">
      <c r="B60" s="15" t="s">
        <v>15</v>
      </c>
      <c r="C60" s="15"/>
      <c r="D60" s="15"/>
      <c r="E60" s="15"/>
      <c r="F60" s="15"/>
      <c r="G60" s="16"/>
      <c r="H60" s="52"/>
      <c r="I60" s="14"/>
      <c r="J60" s="14"/>
      <c r="K60" s="14"/>
    </row>
    <row r="61" spans="1:17" ht="13.5" customHeight="1" x14ac:dyDescent="0.25">
      <c r="B61" s="15" t="s">
        <v>18</v>
      </c>
      <c r="C61" s="15"/>
      <c r="D61" s="15"/>
      <c r="E61" s="15"/>
      <c r="F61" s="15"/>
      <c r="G61" s="16"/>
      <c r="H61" s="52"/>
      <c r="I61" s="14"/>
      <c r="J61" s="14"/>
      <c r="K61" s="14"/>
    </row>
    <row r="62" spans="1:17" ht="19.5" customHeight="1" x14ac:dyDescent="0.25">
      <c r="B62" s="15" t="s">
        <v>16</v>
      </c>
      <c r="C62" s="15"/>
      <c r="D62" s="15"/>
      <c r="E62" s="15"/>
      <c r="F62" s="15"/>
      <c r="G62" s="16"/>
      <c r="H62" s="52"/>
      <c r="I62" s="14"/>
      <c r="J62" s="14"/>
      <c r="K62" s="14"/>
    </row>
    <row r="63" spans="1:17" ht="15.75" x14ac:dyDescent="0.25">
      <c r="B63" s="15" t="s">
        <v>17</v>
      </c>
      <c r="C63" s="15"/>
      <c r="D63" s="15"/>
      <c r="E63" s="15"/>
      <c r="F63" s="80" t="s">
        <v>19</v>
      </c>
      <c r="G63" s="81"/>
      <c r="H63" s="52"/>
      <c r="I63" s="14"/>
      <c r="J63" s="14"/>
      <c r="K63" s="14"/>
    </row>
    <row r="64" spans="1:17" ht="16.5" customHeight="1" x14ac:dyDescent="0.3">
      <c r="B64" s="13" t="s">
        <v>14</v>
      </c>
      <c r="C64" s="12"/>
    </row>
    <row r="65" spans="2:2" ht="15.75" x14ac:dyDescent="0.25">
      <c r="B65" s="13"/>
    </row>
    <row r="66" spans="2:2" ht="12.75" customHeight="1" x14ac:dyDescent="0.3">
      <c r="B66" s="11" t="s">
        <v>13</v>
      </c>
    </row>
    <row r="67" spans="2:2" ht="18.75" x14ac:dyDescent="0.3">
      <c r="B67" s="6"/>
    </row>
  </sheetData>
  <mergeCells count="61">
    <mergeCell ref="F5:K6"/>
    <mergeCell ref="F58:K58"/>
    <mergeCell ref="B52:B55"/>
    <mergeCell ref="C52:C55"/>
    <mergeCell ref="B46:B51"/>
    <mergeCell ref="C46:C51"/>
    <mergeCell ref="D10:D11"/>
    <mergeCell ref="B10:B11"/>
    <mergeCell ref="D14:D15"/>
    <mergeCell ref="B13:B19"/>
    <mergeCell ref="B39:B45"/>
    <mergeCell ref="C25:C28"/>
    <mergeCell ref="B29:B32"/>
    <mergeCell ref="C29:C32"/>
    <mergeCell ref="B25:B28"/>
    <mergeCell ref="C39:C45"/>
    <mergeCell ref="D41:D43"/>
    <mergeCell ref="B33:B36"/>
    <mergeCell ref="C33:C36"/>
    <mergeCell ref="B37:B38"/>
    <mergeCell ref="C37:C38"/>
    <mergeCell ref="E10:E11"/>
    <mergeCell ref="I18:I19"/>
    <mergeCell ref="F63:G63"/>
    <mergeCell ref="H14:H15"/>
    <mergeCell ref="K18:K19"/>
    <mergeCell ref="E41:E43"/>
    <mergeCell ref="F41:F43"/>
    <mergeCell ref="G41:G43"/>
    <mergeCell ref="H41:H43"/>
    <mergeCell ref="J18:J19"/>
    <mergeCell ref="E23:E24"/>
    <mergeCell ref="F23:F24"/>
    <mergeCell ref="G23:G24"/>
    <mergeCell ref="I41:I43"/>
    <mergeCell ref="E18:E19"/>
    <mergeCell ref="F18:F19"/>
    <mergeCell ref="H18:H19"/>
    <mergeCell ref="C20:C24"/>
    <mergeCell ref="C13:C19"/>
    <mergeCell ref="E14:E15"/>
    <mergeCell ref="F14:F15"/>
    <mergeCell ref="G14:G15"/>
    <mergeCell ref="D18:D19"/>
    <mergeCell ref="D23:D24"/>
    <mergeCell ref="H4:K4"/>
    <mergeCell ref="F1:K1"/>
    <mergeCell ref="F2:K2"/>
    <mergeCell ref="F3:K3"/>
    <mergeCell ref="H23:H24"/>
    <mergeCell ref="I23:I24"/>
    <mergeCell ref="J23:J24"/>
    <mergeCell ref="F10:K10"/>
    <mergeCell ref="K23:K24"/>
    <mergeCell ref="B8:K8"/>
    <mergeCell ref="J14:J15"/>
    <mergeCell ref="K14:K15"/>
    <mergeCell ref="B20:B24"/>
    <mergeCell ref="I14:I15"/>
    <mergeCell ref="C10:C11"/>
    <mergeCell ref="G18:G19"/>
  </mergeCells>
  <phoneticPr fontId="4" type="noConversion"/>
  <pageMargins left="0.25" right="0.25" top="0.34" bottom="0.4" header="0.27" footer="0.2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2021-04-12T02:38:47Z</dcterms:modified>
</cp:coreProperties>
</file>