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8_{5DBBB594-C49E-4514-9577-97F247305E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</sheets>
  <definedNames>
    <definedName name="_xlnm.Print_Titles" localSheetId="0">Лист1!$4:$10</definedName>
    <definedName name="_xlnm.Print_Area" localSheetId="0">Лист1!$A$1:$K$30</definedName>
  </definedNames>
  <calcPr calcId="191029"/>
</workbook>
</file>

<file path=xl/calcChain.xml><?xml version="1.0" encoding="utf-8"?>
<calcChain xmlns="http://schemas.openxmlformats.org/spreadsheetml/2006/main">
  <c r="I17" i="1" l="1"/>
  <c r="F27" i="1"/>
  <c r="F26" i="1" s="1"/>
  <c r="G27" i="1"/>
  <c r="H27" i="1"/>
  <c r="H26" i="1" s="1"/>
  <c r="J27" i="1"/>
  <c r="J26" i="1" s="1"/>
  <c r="K27" i="1"/>
  <c r="K26" i="1" s="1"/>
  <c r="E27" i="1"/>
  <c r="E26" i="1" s="1"/>
  <c r="D28" i="1"/>
  <c r="I18" i="1"/>
  <c r="I12" i="1" l="1"/>
  <c r="D27" i="1"/>
  <c r="G26" i="1"/>
  <c r="D26" i="1" s="1"/>
  <c r="J18" i="1" l="1"/>
  <c r="K18" i="1"/>
  <c r="I24" i="1"/>
  <c r="I21" i="1" s="1"/>
  <c r="I11" i="1" s="1"/>
  <c r="J24" i="1"/>
  <c r="J21" i="1" s="1"/>
  <c r="K24" i="1"/>
  <c r="K21" i="1" s="1"/>
  <c r="J12" i="1" l="1"/>
  <c r="J11" i="1" s="1"/>
  <c r="D13" i="1"/>
  <c r="D25" i="1"/>
  <c r="D23" i="1"/>
  <c r="D22" i="1"/>
  <c r="D20" i="1"/>
  <c r="D19" i="1"/>
  <c r="D17" i="1"/>
  <c r="D16" i="1"/>
  <c r="D15" i="1"/>
  <c r="D14" i="1"/>
  <c r="K12" i="1"/>
  <c r="K11" i="1" s="1"/>
  <c r="H18" i="1"/>
  <c r="H12" i="1" s="1"/>
  <c r="F18" i="1" l="1"/>
  <c r="G18" i="1"/>
  <c r="G12" i="1" s="1"/>
  <c r="E18" i="1"/>
  <c r="D18" i="1" l="1"/>
  <c r="H24" i="1"/>
  <c r="G24" i="1"/>
  <c r="D24" i="1" s="1"/>
  <c r="F12" i="1" l="1"/>
  <c r="E12" i="1" l="1"/>
  <c r="E21" i="1"/>
  <c r="E11" i="1" l="1"/>
  <c r="D12" i="1"/>
  <c r="H21" i="1"/>
  <c r="H11" i="1" s="1"/>
  <c r="G21" i="1" l="1"/>
  <c r="F21" i="1"/>
  <c r="F11" i="1" s="1"/>
  <c r="G11" i="1" l="1"/>
  <c r="D11" i="1" s="1"/>
  <c r="D21" i="1"/>
</calcChain>
</file>

<file path=xl/sharedStrings.xml><?xml version="1.0" encoding="utf-8"?>
<sst xmlns="http://schemas.openxmlformats.org/spreadsheetml/2006/main" count="69" uniqueCount="39">
  <si>
    <t>Ресурсное обеспечение реализации муниципальной программы</t>
  </si>
  <si>
    <t>Объем финансирования, руб</t>
  </si>
  <si>
    <t>Источник финансирования</t>
  </si>
  <si>
    <t>Общийобъем финансирования, руб.</t>
  </si>
  <si>
    <t>местный бюджет</t>
  </si>
  <si>
    <t xml:space="preserve">местный
бюджет
</t>
  </si>
  <si>
    <t>2020 год</t>
  </si>
  <si>
    <t>Наименование программы, подпрограммы</t>
  </si>
  <si>
    <t>2024 год</t>
  </si>
  <si>
    <t xml:space="preserve">  2023 год</t>
  </si>
  <si>
    <t>2022 год</t>
  </si>
  <si>
    <t>2021 год</t>
  </si>
  <si>
    <t>2019 год</t>
  </si>
  <si>
    <t xml:space="preserve">Подпрограмма 2 «Поддержка социально ориентированных некоммерческих организаций города Усолье-Сибирское» </t>
  </si>
  <si>
    <t>Аппарат администрации города Усолье-Сибирское</t>
  </si>
  <si>
    <t>Ответственный исполнитель, соисполнители, участники, исполнители мероприятий</t>
  </si>
  <si>
    <t>Отдел кадровой работы и наград аппарата администрации города Усолье-Сибирское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</si>
  <si>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</si>
  <si>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по взаимодействию с общественностью и аналитической работе аппарата администрации города Усолье-Сибирское</t>
  </si>
  <si>
    <t xml:space="preserve">                 Мэр города                                                                                                                                                                                                                                    М.В. Торопкин</t>
  </si>
  <si>
    <t>Основное мероприятие 1.1.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</si>
  <si>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</si>
  <si>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</si>
  <si>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>Основное мероприятие 2.1. Предоставление субсидии СО НКО на реализацию социально значимых проектов</t>
  </si>
  <si>
    <t>Основное мероприятие 2.2.  Предоставление субсидий  СО 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</si>
  <si>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Основное мероприятие 2.3. Проведение социально значимых мероприятий, направленных на активизацию деятельности СО НКО</t>
  </si>
  <si>
    <t>2.3.1 Проведение Усольского городского гражданского форума</t>
  </si>
  <si>
    <t>Основное мероприятие 1.4. Материальная помощь на погребение Почетного гражданина муниципального образования «город Усолье-Сибирское»</t>
  </si>
  <si>
    <t>Основное мероприятие 1.6. Оказание адресной помощи семьям граждан, призванных на военную службу по мобилизации в Вооруженные Силы Российской Федерации</t>
  </si>
  <si>
    <t>Основное мероприятие 1.5. Ежемесячная социальная стипендия гражданам, поступившим по целевому набору в СУЗы и ВУЗы (медицинской, педагогической направленности)</t>
  </si>
  <si>
    <t>1.6.1. 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мобилизованных и военнослужащих, участвующих в специальной военной операции</t>
  </si>
  <si>
    <t>1.6.2. Родительская плата взимаемая с родителей за присмотр и уход за детьми в дошкольных образовательных учреждениях</t>
  </si>
  <si>
    <t>Приложение 3                                                                               к муниципальной программе города Усолье-Сибирское  «Социальная поддержка населения и социально ориентированных некоммерческих организаций города Усолье- Сибирское» на 2019-2025 годы»</t>
  </si>
  <si>
    <t>2025 год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</si>
  <si>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 Сибирское» на 2019-2025 годы»</t>
  </si>
  <si>
    <t>Подпрограмма 1 «Социальная поддержка отдельных категорий граждан города Усолье- Сибирское» на 2019-2025 годы</t>
  </si>
  <si>
    <t>Подпрограмма 3 «Поддержка семей участников специальной военной операции» на 2023 год</t>
  </si>
  <si>
    <t xml:space="preserve">Основное мероприятие 3.2. Оказание адресной помощи семьям участников специальной военной операции </t>
  </si>
  <si>
    <t>3.2.1.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участников специальной военной операции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</si>
</sst>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3" fontId="3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top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4" fontId="7" fillId="3" borderId="2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1" fillId="3" borderId="0" xfId="0" applyFont="1" applyFill="1"/>
    <xf numFmtId="0" fontId="1" fillId="0" borderId="5" xfId="0" applyFont="1" applyBorder="1"/>
    <xf numFmtId="0" fontId="6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view="pageBreakPreview" zoomScale="40" zoomScaleSheetLayoutView="40" workbookViewId="0">
      <selection activeCell="I11" sqref="I11"/>
    </sheetView>
  </sheetViews>
  <sheetFormatPr defaultColWidth="9.109375" defaultRowHeight="13.2" x14ac:dyDescent="0.25"/>
  <cols>
    <col min="1" max="1" width="47.44140625" style="1" customWidth="1"/>
    <col min="2" max="2" width="44.5546875" style="1" customWidth="1"/>
    <col min="3" max="3" width="15.88671875" style="1" customWidth="1"/>
    <col min="4" max="4" width="28.33203125" style="1" customWidth="1"/>
    <col min="5" max="5" width="23.33203125" style="1" customWidth="1"/>
    <col min="6" max="6" width="20.6640625" style="1" customWidth="1"/>
    <col min="7" max="7" width="22" style="1" customWidth="1"/>
    <col min="8" max="8" width="21.109375" style="1" customWidth="1"/>
    <col min="9" max="9" width="20.88671875" style="51" customWidth="1"/>
    <col min="10" max="11" width="27.44140625" style="1" customWidth="1"/>
    <col min="12" max="16384" width="9.109375" style="1"/>
  </cols>
  <sheetData>
    <row r="1" spans="1:11" ht="44.4" customHeight="1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</row>
    <row r="2" spans="1:11" ht="115.95" customHeight="1" x14ac:dyDescent="0.35">
      <c r="A2" s="5"/>
      <c r="B2" s="5"/>
      <c r="C2" s="5"/>
      <c r="D2" s="5"/>
      <c r="E2" s="5"/>
      <c r="F2" s="5"/>
      <c r="G2" s="5"/>
      <c r="H2" s="29"/>
      <c r="I2" s="43"/>
      <c r="J2" s="33" t="s">
        <v>32</v>
      </c>
      <c r="K2" s="33"/>
    </row>
    <row r="3" spans="1:11" ht="44.4" customHeight="1" x14ac:dyDescent="0.25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52"/>
    </row>
    <row r="4" spans="1:11" s="3" customFormat="1" ht="57" customHeight="1" x14ac:dyDescent="0.55000000000000004">
      <c r="A4" s="39" t="s">
        <v>7</v>
      </c>
      <c r="B4" s="39" t="s">
        <v>15</v>
      </c>
      <c r="C4" s="39" t="s">
        <v>2</v>
      </c>
      <c r="D4" s="39" t="s">
        <v>3</v>
      </c>
      <c r="E4" s="34" t="s">
        <v>1</v>
      </c>
      <c r="F4" s="35"/>
      <c r="G4" s="35"/>
      <c r="H4" s="35"/>
      <c r="I4" s="35"/>
      <c r="J4" s="35"/>
      <c r="K4" s="35"/>
    </row>
    <row r="5" spans="1:11" ht="22.5" customHeight="1" x14ac:dyDescent="0.25">
      <c r="A5" s="39"/>
      <c r="B5" s="39"/>
      <c r="C5" s="39"/>
      <c r="D5" s="39"/>
      <c r="E5" s="30" t="s">
        <v>12</v>
      </c>
      <c r="F5" s="30" t="s">
        <v>6</v>
      </c>
      <c r="G5" s="40" t="s">
        <v>11</v>
      </c>
      <c r="H5" s="30" t="s">
        <v>10</v>
      </c>
      <c r="I5" s="44" t="s">
        <v>9</v>
      </c>
      <c r="J5" s="30" t="s">
        <v>8</v>
      </c>
      <c r="K5" s="30" t="s">
        <v>33</v>
      </c>
    </row>
    <row r="6" spans="1:11" ht="23.25" customHeight="1" x14ac:dyDescent="0.25">
      <c r="A6" s="39"/>
      <c r="B6" s="39"/>
      <c r="C6" s="39"/>
      <c r="D6" s="39"/>
      <c r="E6" s="31"/>
      <c r="F6" s="31"/>
      <c r="G6" s="41"/>
      <c r="H6" s="31"/>
      <c r="I6" s="45"/>
      <c r="J6" s="31"/>
      <c r="K6" s="31"/>
    </row>
    <row r="7" spans="1:11" ht="15.75" customHeight="1" x14ac:dyDescent="0.25">
      <c r="A7" s="39"/>
      <c r="B7" s="39"/>
      <c r="C7" s="39"/>
      <c r="D7" s="39"/>
      <c r="E7" s="31"/>
      <c r="F7" s="31"/>
      <c r="G7" s="41"/>
      <c r="H7" s="31"/>
      <c r="I7" s="45"/>
      <c r="J7" s="31"/>
      <c r="K7" s="31"/>
    </row>
    <row r="8" spans="1:11" ht="3" customHeight="1" x14ac:dyDescent="0.25">
      <c r="A8" s="39"/>
      <c r="B8" s="39"/>
      <c r="C8" s="39"/>
      <c r="D8" s="39"/>
      <c r="E8" s="31"/>
      <c r="F8" s="31"/>
      <c r="G8" s="41"/>
      <c r="H8" s="31"/>
      <c r="I8" s="45"/>
      <c r="J8" s="31"/>
      <c r="K8" s="31"/>
    </row>
    <row r="9" spans="1:11" ht="15.6" hidden="1" customHeight="1" x14ac:dyDescent="0.25">
      <c r="A9" s="39"/>
      <c r="B9" s="39"/>
      <c r="C9" s="39"/>
      <c r="D9" s="39"/>
      <c r="E9" s="32"/>
      <c r="F9" s="32"/>
      <c r="G9" s="42"/>
      <c r="H9" s="32"/>
      <c r="I9" s="46"/>
      <c r="J9" s="32"/>
      <c r="K9" s="32"/>
    </row>
    <row r="10" spans="1:11" ht="31.5" customHeight="1" x14ac:dyDescent="0.25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16">
        <v>7</v>
      </c>
      <c r="H10" s="6">
        <v>8</v>
      </c>
      <c r="I10" s="7">
        <v>9</v>
      </c>
      <c r="J10" s="6">
        <v>10</v>
      </c>
      <c r="K10" s="6">
        <v>10</v>
      </c>
    </row>
    <row r="11" spans="1:11" ht="121.2" customHeight="1" x14ac:dyDescent="0.25">
      <c r="A11" s="20" t="s">
        <v>34</v>
      </c>
      <c r="B11" s="20" t="s">
        <v>14</v>
      </c>
      <c r="C11" s="21" t="s">
        <v>4</v>
      </c>
      <c r="D11" s="25">
        <f>SUM(E11:K11)</f>
        <v>50715338.890000008</v>
      </c>
      <c r="E11" s="25">
        <f>SUM(E12+E21)</f>
        <v>6697706.0700000003</v>
      </c>
      <c r="F11" s="25">
        <f>SUM(F12+F21)</f>
        <v>6865217.3100000005</v>
      </c>
      <c r="G11" s="26">
        <f t="shared" ref="G11" si="0">SUM(G12+G21)</f>
        <v>6714290.9399999995</v>
      </c>
      <c r="H11" s="25">
        <f>SUM(H12+H21)</f>
        <v>8060728.3000000007</v>
      </c>
      <c r="I11" s="47">
        <f>SUM(I12+I21+I26)</f>
        <v>8001583.8700000001</v>
      </c>
      <c r="J11" s="25">
        <f>SUM(J12+J21)</f>
        <v>7187906.2000000002</v>
      </c>
      <c r="K11" s="25">
        <f>SUM(K12+K21)</f>
        <v>7187906.2000000002</v>
      </c>
    </row>
    <row r="12" spans="1:11" ht="94.95" customHeight="1" x14ac:dyDescent="0.25">
      <c r="A12" s="20" t="s">
        <v>35</v>
      </c>
      <c r="B12" s="20" t="s">
        <v>16</v>
      </c>
      <c r="C12" s="21" t="s">
        <v>4</v>
      </c>
      <c r="D12" s="25">
        <f>SUM(E12:K12)</f>
        <v>44834538.690000005</v>
      </c>
      <c r="E12" s="25">
        <f>SUM(E13:E17)</f>
        <v>5741095.8700000001</v>
      </c>
      <c r="F12" s="25">
        <f>SUM(F13:F17)</f>
        <v>6097117.3100000005</v>
      </c>
      <c r="G12" s="26">
        <f>SUM(G13:G18)</f>
        <v>5946190.9399999995</v>
      </c>
      <c r="H12" s="26">
        <f>SUM(H13:H18)</f>
        <v>7292628.3000000007</v>
      </c>
      <c r="I12" s="48">
        <f>SUM(I13:I18)</f>
        <v>6917893.8700000001</v>
      </c>
      <c r="J12" s="26">
        <f>SUM(J13:J18)</f>
        <v>6419806.2000000002</v>
      </c>
      <c r="K12" s="26">
        <f>SUM(K13:K18)</f>
        <v>6419806.2000000002</v>
      </c>
    </row>
    <row r="13" spans="1:11" ht="117.6" customHeight="1" x14ac:dyDescent="0.25">
      <c r="A13" s="6" t="s">
        <v>20</v>
      </c>
      <c r="B13" s="6" t="s">
        <v>16</v>
      </c>
      <c r="C13" s="23" t="s">
        <v>4</v>
      </c>
      <c r="D13" s="22">
        <f>SUM(E13:K13)</f>
        <v>33083212.990000002</v>
      </c>
      <c r="E13" s="22">
        <v>4291095.87</v>
      </c>
      <c r="F13" s="22">
        <v>4596183.9800000004</v>
      </c>
      <c r="G13" s="24">
        <v>4412649</v>
      </c>
      <c r="H13" s="22">
        <v>4969801.74</v>
      </c>
      <c r="I13" s="8">
        <v>5257110</v>
      </c>
      <c r="J13" s="22">
        <v>4778186.2</v>
      </c>
      <c r="K13" s="22">
        <v>4778186.2</v>
      </c>
    </row>
    <row r="14" spans="1:11" ht="100.2" customHeight="1" x14ac:dyDescent="0.25">
      <c r="A14" s="23" t="s">
        <v>21</v>
      </c>
      <c r="B14" s="23" t="s">
        <v>16</v>
      </c>
      <c r="C14" s="23" t="s">
        <v>4</v>
      </c>
      <c r="D14" s="27">
        <f t="shared" ref="D14:D24" si="1">SUM(E14:K14)</f>
        <v>8114959.1399999997</v>
      </c>
      <c r="E14" s="27">
        <v>1248000</v>
      </c>
      <c r="F14" s="27">
        <v>1171733.33</v>
      </c>
      <c r="G14" s="28">
        <v>1095741.94</v>
      </c>
      <c r="H14" s="27">
        <v>1096000</v>
      </c>
      <c r="I14" s="49">
        <v>1103483.8700000001</v>
      </c>
      <c r="J14" s="27">
        <v>1200000</v>
      </c>
      <c r="K14" s="27">
        <v>1200000</v>
      </c>
    </row>
    <row r="15" spans="1:11" ht="81.75" customHeight="1" x14ac:dyDescent="0.25">
      <c r="A15" s="23" t="s">
        <v>22</v>
      </c>
      <c r="B15" s="23" t="s">
        <v>16</v>
      </c>
      <c r="C15" s="23" t="s">
        <v>4</v>
      </c>
      <c r="D15" s="27">
        <f t="shared" si="1"/>
        <v>16440</v>
      </c>
      <c r="E15" s="27">
        <v>0</v>
      </c>
      <c r="F15" s="27">
        <v>0</v>
      </c>
      <c r="G15" s="28">
        <v>0</v>
      </c>
      <c r="H15" s="27">
        <v>3800</v>
      </c>
      <c r="I15" s="49">
        <v>5000</v>
      </c>
      <c r="J15" s="27">
        <v>3820</v>
      </c>
      <c r="K15" s="27">
        <v>3820</v>
      </c>
    </row>
    <row r="16" spans="1:11" ht="91.95" customHeight="1" x14ac:dyDescent="0.25">
      <c r="A16" s="23" t="s">
        <v>27</v>
      </c>
      <c r="B16" s="23" t="s">
        <v>16</v>
      </c>
      <c r="C16" s="23" t="s">
        <v>4</v>
      </c>
      <c r="D16" s="27">
        <f t="shared" si="1"/>
        <v>140000</v>
      </c>
      <c r="E16" s="27">
        <v>20000</v>
      </c>
      <c r="F16" s="27">
        <v>24000</v>
      </c>
      <c r="G16" s="28">
        <v>24000</v>
      </c>
      <c r="H16" s="27">
        <v>24000</v>
      </c>
      <c r="I16" s="49">
        <v>0</v>
      </c>
      <c r="J16" s="27">
        <v>24000</v>
      </c>
      <c r="K16" s="27">
        <v>24000</v>
      </c>
    </row>
    <row r="17" spans="1:11" ht="95.25" customHeight="1" x14ac:dyDescent="0.25">
      <c r="A17" s="7" t="s">
        <v>29</v>
      </c>
      <c r="B17" s="7" t="s">
        <v>17</v>
      </c>
      <c r="C17" s="7" t="s">
        <v>4</v>
      </c>
      <c r="D17" s="8">
        <f t="shared" si="1"/>
        <v>2715700</v>
      </c>
      <c r="E17" s="8">
        <v>182000</v>
      </c>
      <c r="F17" s="8">
        <v>305200</v>
      </c>
      <c r="G17" s="17">
        <v>413800</v>
      </c>
      <c r="H17" s="8">
        <v>434800</v>
      </c>
      <c r="I17" s="8">
        <f>413800+138500</f>
        <v>552300</v>
      </c>
      <c r="J17" s="8">
        <v>413800</v>
      </c>
      <c r="K17" s="8">
        <v>413800</v>
      </c>
    </row>
    <row r="18" spans="1:11" ht="105" customHeight="1" x14ac:dyDescent="0.25">
      <c r="A18" s="7" t="s">
        <v>28</v>
      </c>
      <c r="B18" s="7" t="s">
        <v>17</v>
      </c>
      <c r="C18" s="7" t="s">
        <v>4</v>
      </c>
      <c r="D18" s="8">
        <f t="shared" si="1"/>
        <v>764226.56000000006</v>
      </c>
      <c r="E18" s="8">
        <f>E19+E20</f>
        <v>0</v>
      </c>
      <c r="F18" s="8">
        <f t="shared" ref="F18:J18" si="2">F19+F20</f>
        <v>0</v>
      </c>
      <c r="G18" s="8">
        <f t="shared" si="2"/>
        <v>0</v>
      </c>
      <c r="H18" s="8">
        <f>H19+H20</f>
        <v>764226.56000000006</v>
      </c>
      <c r="I18" s="8">
        <f>I19+I20</f>
        <v>0</v>
      </c>
      <c r="J18" s="8">
        <f t="shared" si="2"/>
        <v>0</v>
      </c>
      <c r="K18" s="8">
        <f t="shared" ref="K18" si="3">K19+K20</f>
        <v>0</v>
      </c>
    </row>
    <row r="19" spans="1:11" ht="232.5" customHeight="1" x14ac:dyDescent="0.25">
      <c r="A19" s="7" t="s">
        <v>30</v>
      </c>
      <c r="B19" s="7" t="s">
        <v>17</v>
      </c>
      <c r="C19" s="7" t="s">
        <v>4</v>
      </c>
      <c r="D19" s="8">
        <f t="shared" si="1"/>
        <v>453840</v>
      </c>
      <c r="E19" s="8">
        <v>0</v>
      </c>
      <c r="F19" s="8">
        <v>0</v>
      </c>
      <c r="G19" s="17">
        <v>0</v>
      </c>
      <c r="H19" s="8">
        <v>453840</v>
      </c>
      <c r="I19" s="8">
        <v>0</v>
      </c>
      <c r="J19" s="8">
        <v>0</v>
      </c>
      <c r="K19" s="8">
        <v>0</v>
      </c>
    </row>
    <row r="20" spans="1:11" ht="71.25" customHeight="1" x14ac:dyDescent="0.25">
      <c r="A20" s="7" t="s">
        <v>31</v>
      </c>
      <c r="B20" s="7" t="s">
        <v>17</v>
      </c>
      <c r="C20" s="7" t="s">
        <v>4</v>
      </c>
      <c r="D20" s="8">
        <f t="shared" si="1"/>
        <v>310386.56</v>
      </c>
      <c r="E20" s="8">
        <v>0</v>
      </c>
      <c r="F20" s="8">
        <v>0</v>
      </c>
      <c r="G20" s="17">
        <v>0</v>
      </c>
      <c r="H20" s="8">
        <v>310386.56</v>
      </c>
      <c r="I20" s="8">
        <v>0</v>
      </c>
      <c r="J20" s="8">
        <v>0</v>
      </c>
      <c r="K20" s="8">
        <v>0</v>
      </c>
    </row>
    <row r="21" spans="1:11" ht="106.5" customHeight="1" x14ac:dyDescent="0.25">
      <c r="A21" s="19" t="s">
        <v>13</v>
      </c>
      <c r="B21" s="19" t="s">
        <v>18</v>
      </c>
      <c r="C21" s="19" t="s">
        <v>4</v>
      </c>
      <c r="D21" s="18">
        <f t="shared" si="1"/>
        <v>5565210.2000000002</v>
      </c>
      <c r="E21" s="18">
        <f>SUM(E22+E23+E24)</f>
        <v>956610.2</v>
      </c>
      <c r="F21" s="18">
        <f t="shared" ref="F21:J21" si="4">SUM(F22+F23+F24)</f>
        <v>768100</v>
      </c>
      <c r="G21" s="18">
        <f t="shared" si="4"/>
        <v>768100</v>
      </c>
      <c r="H21" s="18">
        <f>SUM(H22+H23+H24)</f>
        <v>768100</v>
      </c>
      <c r="I21" s="48">
        <f>SUM(I22+I23+I24)</f>
        <v>768100</v>
      </c>
      <c r="J21" s="18">
        <f t="shared" si="4"/>
        <v>768100</v>
      </c>
      <c r="K21" s="18">
        <f t="shared" ref="K21" si="5">SUM(K22+K23+K24)</f>
        <v>768100</v>
      </c>
    </row>
    <row r="22" spans="1:11" s="2" customFormat="1" ht="119.1" customHeight="1" x14ac:dyDescent="0.3">
      <c r="A22" s="9" t="s">
        <v>23</v>
      </c>
      <c r="B22" s="9" t="s">
        <v>18</v>
      </c>
      <c r="C22" s="9" t="s">
        <v>5</v>
      </c>
      <c r="D22" s="10">
        <f t="shared" si="1"/>
        <v>3108000</v>
      </c>
      <c r="E22" s="10">
        <v>444000</v>
      </c>
      <c r="F22" s="10">
        <v>444000</v>
      </c>
      <c r="G22" s="10">
        <v>444000</v>
      </c>
      <c r="H22" s="10">
        <v>444000</v>
      </c>
      <c r="I22" s="17">
        <v>444000</v>
      </c>
      <c r="J22" s="10">
        <v>444000</v>
      </c>
      <c r="K22" s="10">
        <v>444000</v>
      </c>
    </row>
    <row r="23" spans="1:11" ht="165" customHeight="1" x14ac:dyDescent="0.25">
      <c r="A23" s="11" t="s">
        <v>24</v>
      </c>
      <c r="B23" s="11" t="s">
        <v>18</v>
      </c>
      <c r="C23" s="12" t="s">
        <v>5</v>
      </c>
      <c r="D23" s="10">
        <f t="shared" si="1"/>
        <v>2268700</v>
      </c>
      <c r="E23" s="13">
        <v>324100</v>
      </c>
      <c r="F23" s="10">
        <v>324100</v>
      </c>
      <c r="G23" s="10">
        <v>324100</v>
      </c>
      <c r="H23" s="10">
        <v>324100</v>
      </c>
      <c r="I23" s="17">
        <v>324100</v>
      </c>
      <c r="J23" s="10">
        <v>324100</v>
      </c>
      <c r="K23" s="10">
        <v>324100</v>
      </c>
    </row>
    <row r="24" spans="1:11" ht="95.1" customHeight="1" x14ac:dyDescent="0.25">
      <c r="A24" s="9" t="s">
        <v>25</v>
      </c>
      <c r="B24" s="9" t="s">
        <v>18</v>
      </c>
      <c r="C24" s="9" t="s">
        <v>4</v>
      </c>
      <c r="D24" s="10">
        <f t="shared" si="1"/>
        <v>188510.2</v>
      </c>
      <c r="E24" s="10">
        <v>188510.2</v>
      </c>
      <c r="F24" s="10">
        <v>0</v>
      </c>
      <c r="G24" s="10">
        <f>G25</f>
        <v>0</v>
      </c>
      <c r="H24" s="10">
        <f>H25</f>
        <v>0</v>
      </c>
      <c r="I24" s="17">
        <f>I25</f>
        <v>0</v>
      </c>
      <c r="J24" s="10">
        <f>J25</f>
        <v>0</v>
      </c>
      <c r="K24" s="10">
        <f>K25</f>
        <v>0</v>
      </c>
    </row>
    <row r="25" spans="1:11" ht="95.1" customHeight="1" x14ac:dyDescent="0.25">
      <c r="A25" s="9" t="s">
        <v>26</v>
      </c>
      <c r="B25" s="9" t="s">
        <v>18</v>
      </c>
      <c r="C25" s="9" t="s">
        <v>4</v>
      </c>
      <c r="D25" s="10">
        <f>SUM(E25:K25)</f>
        <v>188510.2</v>
      </c>
      <c r="E25" s="10">
        <v>188510.2</v>
      </c>
      <c r="F25" s="10">
        <v>0</v>
      </c>
      <c r="G25" s="10">
        <v>0</v>
      </c>
      <c r="H25" s="10">
        <v>0</v>
      </c>
      <c r="I25" s="17">
        <v>0</v>
      </c>
      <c r="J25" s="10">
        <v>0</v>
      </c>
      <c r="K25" s="10">
        <v>0</v>
      </c>
    </row>
    <row r="26" spans="1:11" ht="95.1" customHeight="1" x14ac:dyDescent="0.25">
      <c r="A26" s="20" t="s">
        <v>36</v>
      </c>
      <c r="B26" s="9" t="s">
        <v>17</v>
      </c>
      <c r="C26" s="9" t="s">
        <v>4</v>
      </c>
      <c r="D26" s="10">
        <f>SUM(E26:K26)</f>
        <v>315590</v>
      </c>
      <c r="E26" s="10">
        <f t="shared" ref="E26:K26" si="6">E27</f>
        <v>0</v>
      </c>
      <c r="F26" s="10">
        <f t="shared" si="6"/>
        <v>0</v>
      </c>
      <c r="G26" s="10">
        <f t="shared" si="6"/>
        <v>0</v>
      </c>
      <c r="H26" s="10">
        <f t="shared" si="6"/>
        <v>0</v>
      </c>
      <c r="I26" s="17">
        <v>315590</v>
      </c>
      <c r="J26" s="10">
        <f t="shared" si="6"/>
        <v>0</v>
      </c>
      <c r="K26" s="10">
        <f t="shared" si="6"/>
        <v>0</v>
      </c>
    </row>
    <row r="27" spans="1:11" ht="95.1" customHeight="1" x14ac:dyDescent="0.25">
      <c r="A27" s="9" t="s">
        <v>37</v>
      </c>
      <c r="B27" s="9" t="s">
        <v>17</v>
      </c>
      <c r="C27" s="9" t="s">
        <v>4</v>
      </c>
      <c r="D27" s="10">
        <f t="shared" ref="D27:D28" si="7">SUM(E27:K27)</f>
        <v>315590</v>
      </c>
      <c r="E27" s="10">
        <f>E28</f>
        <v>0</v>
      </c>
      <c r="F27" s="10">
        <f t="shared" ref="F27:K27" si="8">F28</f>
        <v>0</v>
      </c>
      <c r="G27" s="10">
        <f t="shared" si="8"/>
        <v>0</v>
      </c>
      <c r="H27" s="10">
        <f t="shared" si="8"/>
        <v>0</v>
      </c>
      <c r="I27" s="17">
        <v>315590</v>
      </c>
      <c r="J27" s="10">
        <f t="shared" si="8"/>
        <v>0</v>
      </c>
      <c r="K27" s="10">
        <f t="shared" si="8"/>
        <v>0</v>
      </c>
    </row>
    <row r="28" spans="1:11" ht="213.75" customHeight="1" x14ac:dyDescent="0.25">
      <c r="A28" s="9" t="s">
        <v>38</v>
      </c>
      <c r="B28" s="9" t="s">
        <v>17</v>
      </c>
      <c r="C28" s="9" t="s">
        <v>4</v>
      </c>
      <c r="D28" s="10">
        <f t="shared" si="7"/>
        <v>315590</v>
      </c>
      <c r="E28" s="10">
        <v>0</v>
      </c>
      <c r="F28" s="10">
        <v>0</v>
      </c>
      <c r="G28" s="10">
        <v>0</v>
      </c>
      <c r="H28" s="10">
        <v>0</v>
      </c>
      <c r="I28" s="17">
        <v>315590</v>
      </c>
      <c r="J28" s="10">
        <v>0</v>
      </c>
      <c r="K28" s="10">
        <v>0</v>
      </c>
    </row>
    <row r="29" spans="1:11" ht="50.1" customHeight="1" x14ac:dyDescent="0.35">
      <c r="A29" s="5"/>
      <c r="B29" s="5"/>
      <c r="C29" s="5"/>
      <c r="D29" s="5"/>
      <c r="E29" s="14"/>
      <c r="F29" s="15"/>
      <c r="G29" s="5"/>
      <c r="H29" s="5"/>
      <c r="I29" s="50"/>
      <c r="J29" s="5"/>
      <c r="K29" s="5"/>
    </row>
    <row r="30" spans="1:11" ht="20.399999999999999" x14ac:dyDescent="0.35">
      <c r="A30" s="36" t="s">
        <v>19</v>
      </c>
      <c r="B30" s="37"/>
      <c r="C30" s="37"/>
      <c r="D30" s="37"/>
      <c r="E30" s="37"/>
      <c r="F30" s="37"/>
      <c r="G30" s="37"/>
      <c r="H30" s="37"/>
      <c r="I30" s="37"/>
      <c r="J30" s="37"/>
    </row>
    <row r="31" spans="1:11" s="4" customFormat="1" ht="64.5" customHeight="1" x14ac:dyDescent="0.55000000000000004">
      <c r="A31" s="5"/>
      <c r="B31" s="5"/>
      <c r="C31" s="5"/>
      <c r="D31" s="5"/>
      <c r="E31" s="5"/>
      <c r="F31" s="5"/>
      <c r="G31" s="5"/>
      <c r="H31" s="5"/>
      <c r="I31" s="50"/>
      <c r="J31" s="5"/>
      <c r="K31" s="5"/>
    </row>
    <row r="32" spans="1:11" ht="18" x14ac:dyDescent="0.35">
      <c r="A32" s="5"/>
      <c r="B32" s="5"/>
      <c r="C32" s="5"/>
      <c r="D32" s="5"/>
      <c r="E32" s="5"/>
      <c r="F32" s="5"/>
      <c r="G32" s="5"/>
      <c r="H32" s="5"/>
      <c r="I32" s="50"/>
      <c r="J32" s="5"/>
      <c r="K32" s="5"/>
    </row>
    <row r="33" spans="1:11" ht="18" x14ac:dyDescent="0.35">
      <c r="A33" s="5"/>
      <c r="B33" s="5"/>
      <c r="C33" s="5"/>
      <c r="D33" s="5"/>
      <c r="E33" s="5"/>
      <c r="F33" s="5"/>
      <c r="G33" s="5"/>
      <c r="H33" s="5"/>
      <c r="I33" s="50"/>
      <c r="J33" s="5"/>
      <c r="K33" s="5"/>
    </row>
    <row r="34" spans="1:11" ht="18" x14ac:dyDescent="0.35">
      <c r="A34" s="5"/>
      <c r="B34" s="5"/>
      <c r="C34" s="5"/>
      <c r="D34" s="5"/>
      <c r="E34" s="5"/>
      <c r="F34" s="5"/>
      <c r="G34" s="5"/>
      <c r="H34" s="5"/>
      <c r="I34" s="50"/>
      <c r="J34" s="5"/>
      <c r="K34" s="5"/>
    </row>
    <row r="35" spans="1:11" ht="18" x14ac:dyDescent="0.35">
      <c r="A35" s="5"/>
      <c r="B35" s="5"/>
      <c r="C35" s="5"/>
      <c r="D35" s="5"/>
      <c r="E35" s="5"/>
      <c r="F35" s="5"/>
      <c r="G35" s="5"/>
      <c r="H35" s="5"/>
      <c r="I35" s="50"/>
      <c r="J35" s="5"/>
      <c r="K35" s="5"/>
    </row>
    <row r="36" spans="1:11" ht="18" x14ac:dyDescent="0.35">
      <c r="A36" s="5"/>
      <c r="B36" s="5"/>
      <c r="C36" s="5"/>
      <c r="D36" s="5"/>
      <c r="E36" s="5"/>
      <c r="F36" s="5"/>
      <c r="G36" s="5"/>
      <c r="H36" s="5"/>
      <c r="I36" s="50"/>
      <c r="J36" s="5"/>
      <c r="K36" s="5"/>
    </row>
    <row r="37" spans="1:11" ht="18" x14ac:dyDescent="0.35">
      <c r="A37" s="5"/>
      <c r="B37" s="5"/>
      <c r="C37" s="5"/>
      <c r="D37" s="5"/>
      <c r="E37" s="5"/>
      <c r="F37" s="5"/>
      <c r="G37" s="5"/>
      <c r="H37" s="5"/>
      <c r="I37" s="50"/>
      <c r="J37" s="5"/>
      <c r="K37" s="5"/>
    </row>
    <row r="38" spans="1:11" ht="18" x14ac:dyDescent="0.35">
      <c r="A38" s="5"/>
      <c r="B38" s="5"/>
      <c r="C38" s="5"/>
      <c r="D38" s="5"/>
      <c r="E38" s="5"/>
      <c r="F38" s="5"/>
      <c r="G38" s="5"/>
      <c r="H38" s="5"/>
      <c r="I38" s="50"/>
      <c r="J38" s="5"/>
      <c r="K38" s="5"/>
    </row>
    <row r="39" spans="1:11" ht="18" x14ac:dyDescent="0.35">
      <c r="A39" s="5"/>
      <c r="B39" s="5"/>
      <c r="C39" s="5"/>
      <c r="D39" s="5"/>
      <c r="E39" s="5"/>
      <c r="F39" s="5"/>
      <c r="G39" s="5"/>
      <c r="H39" s="5"/>
      <c r="I39" s="50"/>
      <c r="J39" s="5"/>
      <c r="K39" s="5"/>
    </row>
    <row r="40" spans="1:11" ht="18" x14ac:dyDescent="0.35">
      <c r="A40" s="5"/>
      <c r="B40" s="5"/>
      <c r="C40" s="5"/>
      <c r="D40" s="5"/>
      <c r="E40" s="5"/>
      <c r="F40" s="5"/>
      <c r="G40" s="5"/>
      <c r="H40" s="5"/>
      <c r="I40" s="50"/>
      <c r="J40" s="5"/>
      <c r="K40" s="5"/>
    </row>
    <row r="41" spans="1:11" ht="18" x14ac:dyDescent="0.35">
      <c r="A41" s="5"/>
      <c r="B41" s="5"/>
      <c r="C41" s="5"/>
      <c r="D41" s="5"/>
      <c r="E41" s="5"/>
      <c r="F41" s="5"/>
      <c r="G41" s="5"/>
      <c r="H41" s="5"/>
      <c r="I41" s="50"/>
      <c r="J41" s="5"/>
      <c r="K41" s="5"/>
    </row>
    <row r="42" spans="1:11" ht="18" x14ac:dyDescent="0.35">
      <c r="A42" s="5"/>
      <c r="B42" s="5"/>
      <c r="C42" s="5"/>
      <c r="D42" s="5"/>
      <c r="E42" s="5"/>
      <c r="F42" s="5"/>
      <c r="G42" s="5"/>
      <c r="H42" s="5"/>
      <c r="I42" s="50"/>
      <c r="J42" s="5"/>
      <c r="K42" s="5"/>
    </row>
    <row r="43" spans="1:11" ht="18" x14ac:dyDescent="0.35">
      <c r="A43" s="5"/>
      <c r="B43" s="5"/>
      <c r="C43" s="5"/>
      <c r="D43" s="5"/>
      <c r="E43" s="5"/>
      <c r="F43" s="5"/>
      <c r="G43" s="5"/>
      <c r="H43" s="5"/>
      <c r="I43" s="50"/>
      <c r="J43" s="5"/>
      <c r="K43" s="5"/>
    </row>
    <row r="44" spans="1:11" ht="18" x14ac:dyDescent="0.35">
      <c r="A44" s="5"/>
      <c r="B44" s="5"/>
      <c r="C44" s="5"/>
      <c r="D44" s="5"/>
      <c r="E44" s="5"/>
      <c r="F44" s="5"/>
      <c r="G44" s="5"/>
      <c r="H44" s="5"/>
      <c r="I44" s="50"/>
      <c r="J44" s="5"/>
      <c r="K44" s="5"/>
    </row>
    <row r="45" spans="1:11" ht="18" x14ac:dyDescent="0.35">
      <c r="A45" s="5"/>
      <c r="B45" s="5"/>
      <c r="C45" s="5"/>
      <c r="D45" s="5"/>
      <c r="E45" s="5"/>
      <c r="F45" s="5"/>
      <c r="G45" s="5"/>
      <c r="H45" s="5"/>
      <c r="I45" s="50"/>
      <c r="J45" s="5"/>
      <c r="K45" s="5"/>
    </row>
    <row r="46" spans="1:11" ht="18" x14ac:dyDescent="0.35">
      <c r="A46" s="5"/>
      <c r="B46" s="5"/>
      <c r="C46" s="5"/>
      <c r="D46" s="5"/>
      <c r="E46" s="5"/>
      <c r="F46" s="5"/>
      <c r="G46" s="5"/>
      <c r="H46" s="5"/>
      <c r="I46" s="50"/>
      <c r="J46" s="5"/>
      <c r="K46" s="5"/>
    </row>
    <row r="47" spans="1:11" ht="18" x14ac:dyDescent="0.35">
      <c r="A47" s="5"/>
      <c r="B47" s="5"/>
      <c r="C47" s="5"/>
      <c r="D47" s="5"/>
      <c r="E47" s="5"/>
      <c r="F47" s="5"/>
      <c r="G47" s="5"/>
      <c r="H47" s="5"/>
      <c r="I47" s="50"/>
      <c r="J47" s="5"/>
      <c r="K47" s="5"/>
    </row>
    <row r="48" spans="1:11" ht="18" x14ac:dyDescent="0.35">
      <c r="A48" s="5"/>
      <c r="B48" s="5"/>
      <c r="C48" s="5"/>
      <c r="D48" s="5"/>
      <c r="E48" s="5"/>
      <c r="F48" s="5"/>
      <c r="G48" s="5"/>
      <c r="H48" s="5"/>
      <c r="I48" s="50"/>
      <c r="J48" s="5"/>
      <c r="K48" s="5"/>
    </row>
    <row r="49" spans="1:11" ht="18" x14ac:dyDescent="0.35">
      <c r="A49" s="5"/>
      <c r="B49" s="5"/>
      <c r="C49" s="5"/>
      <c r="D49" s="5"/>
      <c r="E49" s="5"/>
      <c r="F49" s="5"/>
      <c r="G49" s="5"/>
      <c r="H49" s="5"/>
      <c r="I49" s="50"/>
      <c r="J49" s="5"/>
      <c r="K49" s="5"/>
    </row>
    <row r="50" spans="1:11" ht="18" x14ac:dyDescent="0.35">
      <c r="A50" s="5"/>
      <c r="B50" s="5"/>
      <c r="C50" s="5"/>
      <c r="D50" s="5"/>
      <c r="E50" s="5"/>
      <c r="F50" s="5"/>
      <c r="G50" s="5"/>
      <c r="H50" s="5"/>
      <c r="I50" s="50"/>
      <c r="J50" s="5"/>
      <c r="K50" s="5"/>
    </row>
    <row r="51" spans="1:11" ht="18" x14ac:dyDescent="0.35">
      <c r="A51" s="5"/>
      <c r="B51" s="5"/>
      <c r="C51" s="5"/>
      <c r="D51" s="5"/>
      <c r="E51" s="5"/>
      <c r="F51" s="5"/>
      <c r="G51" s="5"/>
      <c r="H51" s="5"/>
      <c r="I51" s="50"/>
      <c r="J51" s="5"/>
      <c r="K51" s="5"/>
    </row>
    <row r="52" spans="1:11" ht="18" x14ac:dyDescent="0.35">
      <c r="A52" s="5"/>
      <c r="B52" s="5"/>
      <c r="C52" s="5"/>
      <c r="D52" s="5"/>
      <c r="E52" s="5"/>
      <c r="F52" s="5"/>
      <c r="G52" s="5"/>
      <c r="H52" s="5"/>
      <c r="I52" s="50"/>
      <c r="J52" s="5"/>
      <c r="K52" s="5"/>
    </row>
    <row r="53" spans="1:11" ht="18" x14ac:dyDescent="0.35">
      <c r="A53" s="5"/>
      <c r="B53" s="5"/>
      <c r="C53" s="5"/>
      <c r="D53" s="5"/>
      <c r="E53" s="5"/>
      <c r="F53" s="5"/>
      <c r="G53" s="5"/>
      <c r="H53" s="5"/>
      <c r="I53" s="50"/>
      <c r="J53" s="5"/>
      <c r="K53" s="5"/>
    </row>
    <row r="54" spans="1:11" ht="18" x14ac:dyDescent="0.35">
      <c r="A54" s="5"/>
      <c r="B54" s="5"/>
      <c r="C54" s="5"/>
      <c r="D54" s="5"/>
      <c r="E54" s="5"/>
      <c r="F54" s="5"/>
      <c r="G54" s="5"/>
      <c r="H54" s="5"/>
      <c r="I54" s="50"/>
      <c r="J54" s="5"/>
      <c r="K54" s="5"/>
    </row>
    <row r="55" spans="1:11" ht="18" x14ac:dyDescent="0.35">
      <c r="A55" s="5"/>
      <c r="B55" s="5"/>
      <c r="C55" s="5"/>
      <c r="D55" s="5"/>
      <c r="E55" s="5"/>
      <c r="F55" s="5"/>
      <c r="G55" s="5"/>
      <c r="H55" s="5"/>
      <c r="I55" s="50"/>
      <c r="J55" s="5"/>
      <c r="K55" s="5"/>
    </row>
    <row r="56" spans="1:11" ht="18" x14ac:dyDescent="0.35">
      <c r="A56" s="5"/>
      <c r="B56" s="5"/>
      <c r="C56" s="5"/>
      <c r="D56" s="5"/>
      <c r="E56" s="5"/>
      <c r="F56" s="5"/>
      <c r="G56" s="5"/>
      <c r="H56" s="5"/>
      <c r="I56" s="50"/>
      <c r="J56" s="5"/>
      <c r="K56" s="5"/>
    </row>
    <row r="57" spans="1:11" ht="18" x14ac:dyDescent="0.35">
      <c r="A57" s="5"/>
      <c r="B57" s="5"/>
      <c r="C57" s="5"/>
      <c r="D57" s="5"/>
      <c r="E57" s="5"/>
      <c r="F57" s="5"/>
      <c r="G57" s="5"/>
      <c r="H57" s="5"/>
      <c r="I57" s="50"/>
      <c r="J57" s="5"/>
      <c r="K57" s="5"/>
    </row>
    <row r="58" spans="1:11" ht="18" x14ac:dyDescent="0.35">
      <c r="A58" s="5"/>
      <c r="B58" s="5"/>
      <c r="C58" s="5"/>
      <c r="D58" s="5"/>
      <c r="E58" s="5"/>
      <c r="F58" s="5"/>
      <c r="G58" s="5"/>
      <c r="H58" s="5"/>
      <c r="I58" s="50"/>
      <c r="J58" s="5"/>
      <c r="K58" s="5"/>
    </row>
  </sheetData>
  <mergeCells count="16">
    <mergeCell ref="A1:J1"/>
    <mergeCell ref="K5:K9"/>
    <mergeCell ref="J2:K2"/>
    <mergeCell ref="E4:K4"/>
    <mergeCell ref="A30:J30"/>
    <mergeCell ref="A3:J3"/>
    <mergeCell ref="B4:B9"/>
    <mergeCell ref="C4:C9"/>
    <mergeCell ref="D4:D9"/>
    <mergeCell ref="E5:E9"/>
    <mergeCell ref="F5:F9"/>
    <mergeCell ref="G5:G9"/>
    <mergeCell ref="A4:A9"/>
    <mergeCell ref="H5:H9"/>
    <mergeCell ref="I5:I9"/>
    <mergeCell ref="J5:J9"/>
  </mergeCells>
  <pageMargins left="0.39370078740157483" right="0" top="0.39370078740157483" bottom="0" header="0.31496062992125984" footer="0"/>
  <pageSetup paperSize="9" scale="45" fitToWidth="0" fitToHeight="0" orientation="landscape" r:id="rId1"/>
  <rowBreaks count="1" manualBreakCount="1">
    <brk id="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" sqref="D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2023-12-21T04:27:09Z</dcterms:modified>
</cp:coreProperties>
</file>