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F5CB5AFE-815A-4900-BFB6-AC0AD4627C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definedNames>
    <definedName name="_Hlk130397155" localSheetId="0">Лист1!$A$25</definedName>
    <definedName name="_xlnm.Print_Titles" localSheetId="0">Лист1!$3:$7</definedName>
    <definedName name="_xlnm.Print_Area" localSheetId="0">Лист1!$A$1:$K$27</definedName>
  </definedNames>
  <calcPr calcId="191029" iterate="1"/>
</workbook>
</file>

<file path=xl/calcChain.xml><?xml version="1.0" encoding="utf-8"?>
<calcChain xmlns="http://schemas.openxmlformats.org/spreadsheetml/2006/main">
  <c r="I23" i="1" l="1"/>
  <c r="I9" i="1"/>
  <c r="I18" i="1"/>
  <c r="D12" i="1"/>
  <c r="D25" i="1"/>
  <c r="D24" i="1"/>
  <c r="D22" i="1"/>
  <c r="F18" i="1"/>
  <c r="E9" i="1"/>
  <c r="F9" i="1"/>
  <c r="F8" i="1" s="1"/>
  <c r="G9" i="1"/>
  <c r="H9" i="1"/>
  <c r="J9" i="1"/>
  <c r="K9" i="1"/>
  <c r="D10" i="1"/>
  <c r="D11" i="1"/>
  <c r="D13" i="1"/>
  <c r="D14" i="1"/>
  <c r="D16" i="1"/>
  <c r="D17" i="1"/>
  <c r="E18" i="1"/>
  <c r="G18" i="1"/>
  <c r="H18" i="1"/>
  <c r="J18" i="1"/>
  <c r="K18" i="1"/>
  <c r="D19" i="1"/>
  <c r="D20" i="1"/>
  <c r="I8" i="1" l="1"/>
  <c r="E8" i="1"/>
  <c r="K8" i="1"/>
  <c r="J8" i="1"/>
  <c r="H8" i="1"/>
  <c r="G8" i="1"/>
  <c r="D9" i="1"/>
  <c r="D18" i="1"/>
  <c r="D15" i="1"/>
  <c r="D8" i="1" l="1"/>
  <c r="D21" i="1"/>
</calcChain>
</file>

<file path=xl/sharedStrings.xml><?xml version="1.0" encoding="utf-8"?>
<sst xmlns="http://schemas.openxmlformats.org/spreadsheetml/2006/main" count="76" uniqueCount="40">
  <si>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</si>
  <si>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</si>
  <si>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</si>
  <si>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</si>
  <si>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</si>
  <si>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</si>
  <si>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</si>
  <si>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</si>
  <si>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</si>
  <si>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</si>
  <si>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</si>
  <si>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</si>
  <si>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</si>
  <si>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</si>
  <si>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</si>
  <si>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</si>
  <si>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</si>
  <si>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</si>
  <si>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</si>
  <si>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</si>
  <si>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</si>
  <si>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</si>
  <si>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</si>
  <si>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</si>
  <si>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</si>
  <si>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</si>
  <si>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</si>
  <si>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</si>
  <si>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</si>
  <si>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</si>
  <si>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</si>
  <si>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Приложение 3                                                                             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2019-2025 годы»</t>
  </si>
  <si>
    <t>2025 год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</si>
  <si>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2019-2025 годы»</t>
  </si>
  <si>
    <t>Подпрограмма 1 «Социальная поддержка отдельных категорий граждан города Усолье- Сибирское» на 2019-2025 годы</t>
  </si>
  <si>
    <t xml:space="preserve">Подпрограмма 2 «Поддержка социально ориентированных некоммерческих организаций города Усолье-Сибирское» на 2019-2025 годы </t>
  </si>
  <si>
    <t>-</t>
  </si>
  <si>
    <t>Основное мероприятие 3.2. Оказание адресной помощи семьям участников специальной военной операции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</si>
  <si>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</si>
  <si>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 xml:space="preserve">Подпрограмма 3 «Поддержка семей участников специальной военной операции» на 2023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</si>
</sst>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view="pageBreakPreview" topLeftCell="A13" zoomScale="55" zoomScaleSheetLayoutView="55" workbookViewId="0">
      <selection activeCell="H8" sqref="A1:K25"/>
    </sheetView>
  </sheetViews>
  <sheetFormatPr defaultColWidth="9.109375" defaultRowHeight="18" x14ac:dyDescent="0.35"/>
  <cols>
    <col min="1" max="1" width="47.44140625" style="1" customWidth="1"/>
    <col min="2" max="2" width="44.5546875" style="1" customWidth="1"/>
    <col min="3" max="3" width="15.88671875" style="1" customWidth="1"/>
    <col min="4" max="4" width="28.33203125" style="1" customWidth="1"/>
    <col min="5" max="5" width="23.33203125" style="1" customWidth="1"/>
    <col min="6" max="6" width="20.6640625" style="1" customWidth="1"/>
    <col min="7" max="7" width="22" style="1" customWidth="1"/>
    <col min="8" max="8" width="21.109375" style="1" customWidth="1"/>
    <col min="9" max="9" width="25.88671875" style="1" customWidth="1"/>
    <col min="10" max="11" width="27.44140625" style="1" customWidth="1"/>
    <col min="12" max="16384" width="9.109375" style="1"/>
  </cols>
  <sheetData>
    <row r="1" spans="1:11" ht="94.8" customHeight="1" x14ac:dyDescent="0.35">
      <c r="A1" s="5"/>
      <c r="B1" s="5"/>
      <c r="C1" s="5"/>
      <c r="D1" s="5"/>
      <c r="E1" s="5"/>
      <c r="F1" s="5"/>
      <c r="G1" s="5"/>
      <c r="H1" s="6"/>
      <c r="I1" s="6"/>
      <c r="J1" s="7" t="s">
        <v>31</v>
      </c>
      <c r="K1" s="7"/>
    </row>
    <row r="2" spans="1:11" ht="44.4" customHeight="1" x14ac:dyDescent="0.35">
      <c r="A2" s="8" t="s">
        <v>0</v>
      </c>
      <c r="B2" s="8"/>
      <c r="C2" s="8"/>
      <c r="D2" s="8"/>
      <c r="E2" s="9"/>
      <c r="F2" s="9"/>
      <c r="G2" s="9"/>
      <c r="H2" s="9"/>
      <c r="I2" s="9"/>
      <c r="J2" s="9"/>
      <c r="K2" s="5"/>
    </row>
    <row r="3" spans="1:11" ht="42.6" customHeight="1" x14ac:dyDescent="0.35">
      <c r="A3" s="10" t="s">
        <v>7</v>
      </c>
      <c r="B3" s="10" t="s">
        <v>14</v>
      </c>
      <c r="C3" s="10" t="s">
        <v>2</v>
      </c>
      <c r="D3" s="10" t="s">
        <v>3</v>
      </c>
      <c r="E3" s="11" t="s">
        <v>1</v>
      </c>
      <c r="F3" s="11"/>
      <c r="G3" s="11"/>
      <c r="H3" s="11"/>
      <c r="I3" s="11"/>
      <c r="J3" s="11"/>
      <c r="K3" s="11"/>
    </row>
    <row r="4" spans="1:11" ht="22.5" customHeight="1" x14ac:dyDescent="0.35">
      <c r="A4" s="12"/>
      <c r="B4" s="12"/>
      <c r="C4" s="12"/>
      <c r="D4" s="12"/>
      <c r="E4" s="13" t="s">
        <v>12</v>
      </c>
      <c r="F4" s="13" t="s">
        <v>6</v>
      </c>
      <c r="G4" s="14" t="s">
        <v>11</v>
      </c>
      <c r="H4" s="13" t="s">
        <v>10</v>
      </c>
      <c r="I4" s="13" t="s">
        <v>9</v>
      </c>
      <c r="J4" s="13" t="s">
        <v>8</v>
      </c>
      <c r="K4" s="13" t="s">
        <v>32</v>
      </c>
    </row>
    <row r="5" spans="1:11" ht="4.2" customHeight="1" x14ac:dyDescent="0.35">
      <c r="A5" s="12"/>
      <c r="B5" s="12"/>
      <c r="C5" s="12"/>
      <c r="D5" s="12"/>
      <c r="E5" s="15"/>
      <c r="F5" s="15"/>
      <c r="G5" s="16"/>
      <c r="H5" s="15"/>
      <c r="I5" s="15"/>
      <c r="J5" s="15"/>
      <c r="K5" s="15"/>
    </row>
    <row r="6" spans="1:11" ht="15.6" hidden="1" customHeight="1" x14ac:dyDescent="0.35">
      <c r="A6" s="12"/>
      <c r="B6" s="12"/>
      <c r="C6" s="12"/>
      <c r="D6" s="12"/>
      <c r="E6" s="15"/>
      <c r="F6" s="15"/>
      <c r="G6" s="16"/>
      <c r="H6" s="15"/>
      <c r="I6" s="15"/>
      <c r="J6" s="15"/>
      <c r="K6" s="15"/>
    </row>
    <row r="7" spans="1:11" ht="24.6" customHeight="1" x14ac:dyDescent="0.3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8">
        <v>7</v>
      </c>
      <c r="H7" s="17">
        <v>8</v>
      </c>
      <c r="I7" s="17">
        <v>9</v>
      </c>
      <c r="J7" s="17">
        <v>10</v>
      </c>
      <c r="K7" s="17">
        <v>11</v>
      </c>
    </row>
    <row r="8" spans="1:11" ht="90.6" customHeight="1" x14ac:dyDescent="0.35">
      <c r="A8" s="19" t="s">
        <v>33</v>
      </c>
      <c r="B8" s="19" t="s">
        <v>13</v>
      </c>
      <c r="C8" s="19" t="s">
        <v>4</v>
      </c>
      <c r="D8" s="20">
        <f>SUM(E8:K8)</f>
        <v>50977658.040000007</v>
      </c>
      <c r="E8" s="20">
        <f>SUM(E9+E18)</f>
        <v>6697706.0700000003</v>
      </c>
      <c r="F8" s="20">
        <f>SUM(F9+F18)</f>
        <v>6865217.3100000005</v>
      </c>
      <c r="G8" s="21">
        <f t="shared" ref="G8" si="0">SUM(G9+G18)</f>
        <v>6714290.9399999995</v>
      </c>
      <c r="H8" s="20">
        <f>SUM(H9+H18)</f>
        <v>8060728.3000000007</v>
      </c>
      <c r="I8" s="20">
        <f>SUM(I9+I18+I23)</f>
        <v>8263903.0199999996</v>
      </c>
      <c r="J8" s="20">
        <f>SUM(J9+J18)</f>
        <v>7187906.2000000002</v>
      </c>
      <c r="K8" s="20">
        <f>SUM(K9+K18)</f>
        <v>7187906.2000000002</v>
      </c>
    </row>
    <row r="9" spans="1:11" ht="64.2" customHeight="1" x14ac:dyDescent="0.35">
      <c r="A9" s="19" t="s">
        <v>34</v>
      </c>
      <c r="B9" s="19" t="s">
        <v>15</v>
      </c>
      <c r="C9" s="19" t="s">
        <v>4</v>
      </c>
      <c r="D9" s="20">
        <f>SUM(E9:K9)</f>
        <v>45043944.82</v>
      </c>
      <c r="E9" s="20">
        <f>SUM(E10:E14)</f>
        <v>5741095.8700000001</v>
      </c>
      <c r="F9" s="20">
        <f>SUM(F10:F14)</f>
        <v>6097117.3100000005</v>
      </c>
      <c r="G9" s="21">
        <f>SUM(G10:G15)</f>
        <v>5946190.9399999995</v>
      </c>
      <c r="H9" s="21">
        <f>SUM(H10:H15)</f>
        <v>7292628.3000000007</v>
      </c>
      <c r="I9" s="21">
        <f>SUM(I10:I17)</f>
        <v>7127300</v>
      </c>
      <c r="J9" s="21">
        <f>SUM(J10:J15)</f>
        <v>6419806.2000000002</v>
      </c>
      <c r="K9" s="21">
        <f>SUM(K10:K15)</f>
        <v>6419806.2000000002</v>
      </c>
    </row>
    <row r="10" spans="1:11" ht="85.2" customHeight="1" x14ac:dyDescent="0.35">
      <c r="A10" s="17" t="s">
        <v>19</v>
      </c>
      <c r="B10" s="17" t="s">
        <v>15</v>
      </c>
      <c r="C10" s="17" t="s">
        <v>4</v>
      </c>
      <c r="D10" s="22">
        <f>SUM(E10:K10)</f>
        <v>33311782.990000002</v>
      </c>
      <c r="E10" s="22">
        <v>4291095.87</v>
      </c>
      <c r="F10" s="22">
        <v>4596183.9800000004</v>
      </c>
      <c r="G10" s="22">
        <v>4412649</v>
      </c>
      <c r="H10" s="22">
        <v>4969801.74</v>
      </c>
      <c r="I10" s="22">
        <v>5485680</v>
      </c>
      <c r="J10" s="22">
        <v>4778186.2</v>
      </c>
      <c r="K10" s="22">
        <v>4778186.2</v>
      </c>
    </row>
    <row r="11" spans="1:11" ht="73.2" customHeight="1" x14ac:dyDescent="0.35">
      <c r="A11" s="17" t="s">
        <v>20</v>
      </c>
      <c r="B11" s="17" t="s">
        <v>15</v>
      </c>
      <c r="C11" s="17" t="s">
        <v>4</v>
      </c>
      <c r="D11" s="22">
        <f t="shared" ref="D11:D21" si="1">SUM(E11:K11)</f>
        <v>8211475.2699999996</v>
      </c>
      <c r="E11" s="22">
        <v>1248000</v>
      </c>
      <c r="F11" s="22">
        <v>1171733.33</v>
      </c>
      <c r="G11" s="22">
        <v>1095741.94</v>
      </c>
      <c r="H11" s="22">
        <v>1096000</v>
      </c>
      <c r="I11" s="22">
        <v>1200000</v>
      </c>
      <c r="J11" s="22">
        <v>1200000</v>
      </c>
      <c r="K11" s="22">
        <v>1200000</v>
      </c>
    </row>
    <row r="12" spans="1:11" ht="68.400000000000006" customHeight="1" x14ac:dyDescent="0.35">
      <c r="A12" s="17" t="s">
        <v>21</v>
      </c>
      <c r="B12" s="17" t="s">
        <v>15</v>
      </c>
      <c r="C12" s="17" t="s">
        <v>4</v>
      </c>
      <c r="D12" s="22">
        <f>SUM(E12:K12)</f>
        <v>15260</v>
      </c>
      <c r="E12" s="22">
        <v>0</v>
      </c>
      <c r="F12" s="22">
        <v>0</v>
      </c>
      <c r="G12" s="22">
        <v>0</v>
      </c>
      <c r="H12" s="22">
        <v>3800</v>
      </c>
      <c r="I12" s="22">
        <v>3820</v>
      </c>
      <c r="J12" s="22">
        <v>3820</v>
      </c>
      <c r="K12" s="22">
        <v>3820</v>
      </c>
    </row>
    <row r="13" spans="1:11" ht="65.400000000000006" customHeight="1" x14ac:dyDescent="0.35">
      <c r="A13" s="17" t="s">
        <v>26</v>
      </c>
      <c r="B13" s="17" t="s">
        <v>15</v>
      </c>
      <c r="C13" s="17" t="s">
        <v>4</v>
      </c>
      <c r="D13" s="22">
        <f t="shared" si="1"/>
        <v>164000</v>
      </c>
      <c r="E13" s="22">
        <v>20000</v>
      </c>
      <c r="F13" s="22">
        <v>24000</v>
      </c>
      <c r="G13" s="22">
        <v>24000</v>
      </c>
      <c r="H13" s="22">
        <v>24000</v>
      </c>
      <c r="I13" s="22">
        <v>24000</v>
      </c>
      <c r="J13" s="22">
        <v>24000</v>
      </c>
      <c r="K13" s="22">
        <v>24000</v>
      </c>
    </row>
    <row r="14" spans="1:11" ht="86.4" customHeight="1" x14ac:dyDescent="0.35">
      <c r="A14" s="17" t="s">
        <v>28</v>
      </c>
      <c r="B14" s="17" t="s">
        <v>16</v>
      </c>
      <c r="C14" s="23" t="s">
        <v>4</v>
      </c>
      <c r="D14" s="24">
        <f t="shared" si="1"/>
        <v>2577200</v>
      </c>
      <c r="E14" s="22">
        <v>182000</v>
      </c>
      <c r="F14" s="22">
        <v>305200</v>
      </c>
      <c r="G14" s="22">
        <v>413800</v>
      </c>
      <c r="H14" s="22">
        <v>434800</v>
      </c>
      <c r="I14" s="22">
        <v>413800</v>
      </c>
      <c r="J14" s="22">
        <v>413800</v>
      </c>
      <c r="K14" s="22">
        <v>413800</v>
      </c>
    </row>
    <row r="15" spans="1:11" ht="76.8" customHeight="1" x14ac:dyDescent="0.35">
      <c r="A15" s="17" t="s">
        <v>27</v>
      </c>
      <c r="B15" s="17" t="s">
        <v>16</v>
      </c>
      <c r="C15" s="23" t="s">
        <v>4</v>
      </c>
      <c r="D15" s="24">
        <f t="shared" si="1"/>
        <v>764226.56000000006</v>
      </c>
      <c r="E15" s="22">
        <v>0</v>
      </c>
      <c r="F15" s="22">
        <v>0</v>
      </c>
      <c r="G15" s="22">
        <v>0</v>
      </c>
      <c r="H15" s="22">
        <v>764226.56000000006</v>
      </c>
      <c r="I15" s="22">
        <v>0</v>
      </c>
      <c r="J15" s="22">
        <v>0</v>
      </c>
      <c r="K15" s="22">
        <v>0</v>
      </c>
    </row>
    <row r="16" spans="1:11" ht="153.6" customHeight="1" x14ac:dyDescent="0.35">
      <c r="A16" s="17" t="s">
        <v>29</v>
      </c>
      <c r="B16" s="17" t="s">
        <v>16</v>
      </c>
      <c r="C16" s="23" t="s">
        <v>4</v>
      </c>
      <c r="D16" s="24">
        <f t="shared" si="1"/>
        <v>453840</v>
      </c>
      <c r="E16" s="22">
        <v>0</v>
      </c>
      <c r="F16" s="22">
        <v>0</v>
      </c>
      <c r="G16" s="22">
        <v>0</v>
      </c>
      <c r="H16" s="22">
        <v>453840</v>
      </c>
      <c r="I16" s="22">
        <v>0</v>
      </c>
      <c r="J16" s="22">
        <v>0</v>
      </c>
      <c r="K16" s="22">
        <v>0</v>
      </c>
    </row>
    <row r="17" spans="1:11" ht="61.2" customHeight="1" x14ac:dyDescent="0.35">
      <c r="A17" s="17" t="s">
        <v>30</v>
      </c>
      <c r="B17" s="17" t="s">
        <v>16</v>
      </c>
      <c r="C17" s="23" t="s">
        <v>4</v>
      </c>
      <c r="D17" s="24">
        <f t="shared" si="1"/>
        <v>310386.56</v>
      </c>
      <c r="E17" s="22">
        <v>0</v>
      </c>
      <c r="F17" s="22">
        <v>0</v>
      </c>
      <c r="G17" s="22">
        <v>0</v>
      </c>
      <c r="H17" s="22">
        <v>310386.56</v>
      </c>
      <c r="I17" s="22">
        <v>0</v>
      </c>
      <c r="J17" s="22">
        <v>0</v>
      </c>
      <c r="K17" s="22">
        <v>0</v>
      </c>
    </row>
    <row r="18" spans="1:11" ht="78" customHeight="1" x14ac:dyDescent="0.35">
      <c r="A18" s="25" t="s">
        <v>35</v>
      </c>
      <c r="B18" s="25" t="s">
        <v>17</v>
      </c>
      <c r="C18" s="25" t="s">
        <v>4</v>
      </c>
      <c r="D18" s="26">
        <f t="shared" si="1"/>
        <v>5565210.2000000002</v>
      </c>
      <c r="E18" s="26">
        <f>SUM(E19+E20+E21)</f>
        <v>956610.2</v>
      </c>
      <c r="F18" s="26">
        <f>SUM(F19+F20+F21)</f>
        <v>768100</v>
      </c>
      <c r="G18" s="26">
        <f t="shared" ref="G18:J18" si="2">SUM(G19+G20+G21)</f>
        <v>768100</v>
      </c>
      <c r="H18" s="26">
        <f>SUM(H19+H20+H21)</f>
        <v>768100</v>
      </c>
      <c r="I18" s="26">
        <f t="shared" si="2"/>
        <v>768100</v>
      </c>
      <c r="J18" s="26">
        <f t="shared" si="2"/>
        <v>768100</v>
      </c>
      <c r="K18" s="26">
        <f t="shared" ref="K18" si="3">SUM(K19+K20+K21)</f>
        <v>768100</v>
      </c>
    </row>
    <row r="19" spans="1:11" ht="70.8" customHeight="1" x14ac:dyDescent="0.35">
      <c r="A19" s="27" t="s">
        <v>22</v>
      </c>
      <c r="B19" s="27" t="s">
        <v>17</v>
      </c>
      <c r="C19" s="28" t="s">
        <v>5</v>
      </c>
      <c r="D19" s="29">
        <f t="shared" si="1"/>
        <v>3108000</v>
      </c>
      <c r="E19" s="30">
        <v>444000</v>
      </c>
      <c r="F19" s="30">
        <v>444000</v>
      </c>
      <c r="G19" s="30">
        <v>444000</v>
      </c>
      <c r="H19" s="30">
        <v>444000</v>
      </c>
      <c r="I19" s="30">
        <v>444000</v>
      </c>
      <c r="J19" s="30">
        <v>444000</v>
      </c>
      <c r="K19" s="30">
        <v>444000</v>
      </c>
    </row>
    <row r="20" spans="1:11" ht="138" customHeight="1" x14ac:dyDescent="0.35">
      <c r="A20" s="27" t="s">
        <v>23</v>
      </c>
      <c r="B20" s="27" t="s">
        <v>17</v>
      </c>
      <c r="C20" s="28" t="s">
        <v>5</v>
      </c>
      <c r="D20" s="29">
        <f t="shared" si="1"/>
        <v>2268700</v>
      </c>
      <c r="E20" s="30">
        <v>324100</v>
      </c>
      <c r="F20" s="30">
        <v>324100</v>
      </c>
      <c r="G20" s="30">
        <v>324100</v>
      </c>
      <c r="H20" s="30">
        <v>324100</v>
      </c>
      <c r="I20" s="30">
        <v>324100</v>
      </c>
      <c r="J20" s="30">
        <v>324100</v>
      </c>
      <c r="K20" s="30">
        <v>324100</v>
      </c>
    </row>
    <row r="21" spans="1:11" ht="78.599999999999994" customHeight="1" x14ac:dyDescent="0.35">
      <c r="A21" s="27" t="s">
        <v>24</v>
      </c>
      <c r="B21" s="27" t="s">
        <v>17</v>
      </c>
      <c r="C21" s="28" t="s">
        <v>4</v>
      </c>
      <c r="D21" s="29">
        <f t="shared" si="1"/>
        <v>188510.2</v>
      </c>
      <c r="E21" s="30">
        <v>188510.2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</row>
    <row r="22" spans="1:11" ht="64.2" customHeight="1" x14ac:dyDescent="0.35">
      <c r="A22" s="27" t="s">
        <v>25</v>
      </c>
      <c r="B22" s="27" t="s">
        <v>17</v>
      </c>
      <c r="C22" s="28" t="s">
        <v>4</v>
      </c>
      <c r="D22" s="29">
        <f>SUM(E22:K22)</f>
        <v>188510.2</v>
      </c>
      <c r="E22" s="30">
        <v>188510.2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</row>
    <row r="23" spans="1:11" ht="89.4" customHeight="1" x14ac:dyDescent="0.35">
      <c r="A23" s="25" t="s">
        <v>39</v>
      </c>
      <c r="B23" s="27" t="s">
        <v>16</v>
      </c>
      <c r="C23" s="28" t="s">
        <v>4</v>
      </c>
      <c r="D23" s="31" t="s">
        <v>36</v>
      </c>
      <c r="E23" s="31" t="s">
        <v>36</v>
      </c>
      <c r="F23" s="31" t="s">
        <v>36</v>
      </c>
      <c r="G23" s="31" t="s">
        <v>36</v>
      </c>
      <c r="H23" s="31" t="s">
        <v>36</v>
      </c>
      <c r="I23" s="32">
        <f>I24</f>
        <v>368503.02</v>
      </c>
      <c r="J23" s="31" t="s">
        <v>36</v>
      </c>
      <c r="K23" s="31" t="s">
        <v>36</v>
      </c>
    </row>
    <row r="24" spans="1:11" ht="84" customHeight="1" x14ac:dyDescent="0.35">
      <c r="A24" s="17" t="s">
        <v>37</v>
      </c>
      <c r="B24" s="17" t="s">
        <v>16</v>
      </c>
      <c r="C24" s="17" t="s">
        <v>4</v>
      </c>
      <c r="D24" s="24">
        <f t="shared" ref="D24" si="4">SUM(E24:K24)</f>
        <v>368503.02</v>
      </c>
      <c r="E24" s="22">
        <v>0</v>
      </c>
      <c r="F24" s="22">
        <v>0</v>
      </c>
      <c r="G24" s="22">
        <v>0</v>
      </c>
      <c r="H24" s="22">
        <v>0</v>
      </c>
      <c r="I24" s="22">
        <v>368503.02</v>
      </c>
      <c r="J24" s="22">
        <v>0</v>
      </c>
      <c r="K24" s="22">
        <v>0</v>
      </c>
    </row>
    <row r="25" spans="1:11" ht="138.6" customHeight="1" x14ac:dyDescent="0.35">
      <c r="A25" s="17" t="s">
        <v>38</v>
      </c>
      <c r="B25" s="17" t="s">
        <v>16</v>
      </c>
      <c r="C25" s="17" t="s">
        <v>4</v>
      </c>
      <c r="D25" s="24">
        <f t="shared" ref="D25" si="5">SUM(E25:K25)</f>
        <v>368503.02</v>
      </c>
      <c r="E25" s="22">
        <v>0</v>
      </c>
      <c r="F25" s="22">
        <v>0</v>
      </c>
      <c r="G25" s="22">
        <v>0</v>
      </c>
      <c r="H25" s="22">
        <v>0</v>
      </c>
      <c r="I25" s="22">
        <v>368503.02</v>
      </c>
      <c r="J25" s="22">
        <v>0</v>
      </c>
      <c r="K25" s="22">
        <v>0</v>
      </c>
    </row>
    <row r="26" spans="1:11" ht="50.1" customHeight="1" x14ac:dyDescent="0.35">
      <c r="E26" s="2"/>
      <c r="F26" s="3"/>
    </row>
    <row r="27" spans="1:11" x14ac:dyDescent="0.35">
      <c r="A27" s="4" t="s">
        <v>18</v>
      </c>
      <c r="B27" s="4"/>
      <c r="C27" s="4"/>
      <c r="D27" s="4"/>
      <c r="E27" s="4"/>
      <c r="F27" s="4"/>
      <c r="G27" s="4"/>
      <c r="H27" s="4"/>
      <c r="I27" s="4"/>
      <c r="J27" s="4"/>
    </row>
    <row r="28" spans="1:11" ht="64.5" customHeight="1" x14ac:dyDescent="0.35"/>
  </sheetData>
  <mergeCells count="15">
    <mergeCell ref="K4:K6"/>
    <mergeCell ref="J1:K1"/>
    <mergeCell ref="E3:K3"/>
    <mergeCell ref="A27:J27"/>
    <mergeCell ref="A2:J2"/>
    <mergeCell ref="B3:B6"/>
    <mergeCell ref="C3:C6"/>
    <mergeCell ref="D3:D6"/>
    <mergeCell ref="E4:E6"/>
    <mergeCell ref="F4:F6"/>
    <mergeCell ref="G4:G6"/>
    <mergeCell ref="A3:A6"/>
    <mergeCell ref="H4:H6"/>
    <mergeCell ref="I4:I6"/>
    <mergeCell ref="J4:J6"/>
  </mergeCells>
  <pageMargins left="0" right="0" top="0" bottom="0" header="0.31496062992125984" footer="0"/>
  <pageSetup paperSize="9" scale="43" fitToWidth="0" fitToHeight="0" orientation="landscape" r:id="rId1"/>
  <rowBreaks count="1" manualBreakCount="1">
    <brk id="1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Лист1!_Hlk130397155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2023-05-19T08:24:36Z</dcterms:modified>
</cp:coreProperties>
</file>