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server\Общая\Отдел культуры,спорта и молодежной политики\!Ниненко Е.В\"/>
    </mc:Choice>
  </mc:AlternateContent>
  <bookViews>
    <workbookView xWindow="240" yWindow="120" windowWidth="21072" windowHeight="9276"/>
  </bookViews>
  <sheets>
    <sheet name="Ресурсное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  <c r="F14" i="1"/>
  <c r="D24" i="1"/>
  <c r="J28" i="1"/>
  <c r="I28" i="1"/>
  <c r="H28" i="1"/>
  <c r="G28" i="1"/>
  <c r="F28" i="1"/>
  <c r="J25" i="1"/>
  <c r="I25" i="1"/>
  <c r="H25" i="1"/>
  <c r="G25" i="1"/>
  <c r="F25" i="1"/>
  <c r="E25" i="1"/>
  <c r="E28" i="1"/>
  <c r="J22" i="1" l="1"/>
  <c r="H22" i="1"/>
  <c r="F22" i="1"/>
  <c r="I22" i="1"/>
  <c r="G22" i="1"/>
  <c r="H14" i="1"/>
  <c r="J14" i="1" l="1"/>
  <c r="J10" i="1" s="1"/>
  <c r="I14" i="1"/>
  <c r="I10" i="1" s="1"/>
  <c r="H10" i="1"/>
  <c r="H9" i="1" s="1"/>
  <c r="G14" i="1"/>
  <c r="G10" i="1" s="1"/>
  <c r="G9" i="1" s="1"/>
  <c r="E14" i="1"/>
  <c r="E10" i="1" s="1"/>
  <c r="D17" i="1"/>
  <c r="D12" i="1"/>
  <c r="D13" i="1"/>
  <c r="D15" i="1"/>
  <c r="D16" i="1"/>
  <c r="D18" i="1"/>
  <c r="D19" i="1"/>
  <c r="D20" i="1"/>
  <c r="D21" i="1"/>
  <c r="D23" i="1"/>
  <c r="D27" i="1"/>
  <c r="D26" i="1"/>
  <c r="D28" i="1"/>
  <c r="D29" i="1"/>
  <c r="D30" i="1"/>
  <c r="E22" i="1"/>
  <c r="E9" i="1" l="1"/>
  <c r="F10" i="1"/>
  <c r="F9" i="1" s="1"/>
  <c r="I9" i="1"/>
  <c r="J9" i="1"/>
  <c r="D11" i="1"/>
  <c r="D14" i="1"/>
  <c r="D25" i="1"/>
  <c r="D10" i="1" l="1"/>
  <c r="D22" i="1"/>
  <c r="D9" i="1" l="1"/>
</calcChain>
</file>

<file path=xl/sharedStrings.xml><?xml version="1.0" encoding="utf-8"?>
<sst xmlns="http://schemas.openxmlformats.org/spreadsheetml/2006/main" count="60" uniqueCount="39">
  <si>
    <t>Наименование программы, подпрограммы, основного мероприятия</t>
  </si>
  <si>
    <t>Ответственный исполнитель, соискатели, участники, исполнители мероприятий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</si>
  <si>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</si>
  <si>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</si>
  <si>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</si>
  <si>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</si>
  <si>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Отдел спорта и молодежной политики управления по социально-экономическим вопросам</t>
  </si>
  <si>
    <t>Местный бюджет</t>
  </si>
  <si>
    <t>Основное мероприятие 1.1 «Содействие профессиональной ориентации молодежи»</t>
  </si>
  <si>
    <t>Основное мероприятие 1.2  «Проведение городских мероприятий по вопросам гражданского, патриотического и духовно-нравственного воспитания»</t>
  </si>
  <si>
    <t>Основное мероприятие 1.3 «Создание условий для содержательного досуга, развития эстетического воспитания и молодежного творчества»</t>
  </si>
  <si>
    <t>Мероприятие 1.3.1 «Организация праздников, семинаров, форумов, конкурсов для творческой молодежи»</t>
  </si>
  <si>
    <t>Мероприятие 1.3.3 «Участие победителей городских конкурсов, спортивных соревнований в областных мероприятиях»</t>
  </si>
  <si>
    <t>Мероприятие 1.3.2 «Вручение стипендии мэра лучшим студентам профессиональных образовательных организаций города»</t>
  </si>
  <si>
    <t>Мероприятие 1.3.4 «Проведение торжественной церемонии посвящения в депутаты Молодежного парламента при Думе города Усолье-Сибирское»</t>
  </si>
  <si>
    <t>Мероприятие 1.3.5 «Участие депутатов Молодежного парламента при Думе города Усолье-Сибирское в летней городской спартакиаде»</t>
  </si>
  <si>
    <t>Мероприятие 1.3.6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</si>
  <si>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1.4 «Проведение мероприятий для молодых семей. Оказание психологических и иных консультационных услуг»</t>
  </si>
  <si>
    <t>Основное мероприятие 2.1 «Наружная социальная реклама о доступных мерах профилактики наркомании"</t>
  </si>
  <si>
    <t>Ресурсное обеспечение реализации муниципальной программы города Усолье-Сибирское «Молодёжная политика» на 2019-2024 годы</t>
  </si>
  <si>
    <t>Муниципальная программа «Молодежная политика» на 2019-2024 годы</t>
  </si>
  <si>
    <t>Подпрограмма 1 "Молодежь города Усолье-Сибирское" на 2019-2024 годы</t>
  </si>
  <si>
    <t>Мероприятие 1.1.1 «Проведение ярмарки профессиональных образовательных организаций «Я выбираю будущее!»</t>
  </si>
  <si>
    <t>2020  год</t>
  </si>
  <si>
    <t>2021 год</t>
  </si>
  <si>
    <t>2022 год</t>
  </si>
  <si>
    <t>2023 год</t>
  </si>
  <si>
    <t>2024 год</t>
  </si>
  <si>
    <t>Отдел спорта и молодежной политики управления по социально-культурным вопросам</t>
  </si>
  <si>
    <t>Основное мероприятие 2.3 «Организация и проведение комплекса мероприятий по профилактике социально-негативных явлений для несовершеннолетних и молодежи (Первичная профилактика)»</t>
  </si>
  <si>
    <t>Мероприятие 2.3.1 «Организация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исполнителей»</t>
  </si>
  <si>
    <t>Мероприятие 2.3.2 «Организация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среде»</t>
  </si>
  <si>
    <t>Основное мероприятие 2.4 «Развитие системы раннего выявления незаконных потребителей наркотиков (Вторичная профилактика)»</t>
  </si>
  <si>
    <t>Мероприятие 2.4.1 «Приобретение тест-систем на определение наркотиков в организме человека»</t>
  </si>
  <si>
    <t>Мероприятие 2.4.2 «Организация индивидуальной работы специалистами-психологами по оказанию адресной психологической помощи»</t>
  </si>
  <si>
    <t>Подпрограмма 2  «Комплексные меры профилактики злоупотребления наркотическими средствами и психотропными веществами» на 2019-2024 годы</t>
  </si>
  <si>
    <t>Приложение 3
к муниципальной программе 
города Усолье-Сибирское «Молодёжная политика» на 2019-2024 годы</t>
  </si>
  <si>
    <t>Основное мероприятие 2.2 «Информирование населения города о первичных мерах профилактики наркомании»</t>
  </si>
  <si>
    <t>И.о. мэра города                                                                                                                                                                                                                            Л.Н. Панькова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</si>
</sst>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Fill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0" fillId="0" borderId="0" xfId="0" applyNumberFormat="1"/>
    <xf numFmtId="0" fontId="2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4" fontId="3" fillId="0" borderId="7" xfId="0" applyNumberFormat="1" applyFont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center" vertical="center"/>
    </xf>
    <xf numFmtId="4" fontId="3" fillId="0" borderId="2" xfId="0" applyNumberFormat="1" applyFont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ill="1"/>
    <xf numFmtId="0" fontId="2" fillId="2" borderId="4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2" fontId="2" fillId="0" borderId="4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view="pageLayout" zoomScaleNormal="130" zoomScaleSheetLayoutView="50" workbookViewId="0">
      <selection sqref="A1:J1"/>
    </sheetView>
  </sheetViews>
  <sheetFormatPr defaultRowHeight="14.4" x14ac:dyDescent="0.3"/>
  <cols>
    <col min="1" max="1" width="31.88671875" customWidth="1"/>
    <col min="2" max="2" width="24.77734375" customWidth="1"/>
    <col min="3" max="3" width="17.33203125" customWidth="1"/>
    <col min="4" max="4" width="14.77734375" style="11" customWidth="1"/>
    <col min="5" max="5" width="10" style="11" customWidth="1"/>
    <col min="6" max="6" width="9.6640625" style="11" customWidth="1"/>
    <col min="7" max="7" width="10.88671875" style="11" customWidth="1"/>
    <col min="8" max="8" width="10.5546875" style="26" customWidth="1"/>
    <col min="9" max="9" width="10.44140625" style="11" customWidth="1"/>
    <col min="10" max="10" width="9.88671875" style="11" customWidth="1"/>
  </cols>
  <sheetData>
    <row r="1" spans="1:10" ht="43.8" customHeight="1" x14ac:dyDescent="0.3">
      <c r="A1" s="49" t="s">
        <v>36</v>
      </c>
      <c r="B1" s="50"/>
      <c r="C1" s="50"/>
      <c r="D1" s="50"/>
      <c r="E1" s="50"/>
      <c r="F1" s="50"/>
      <c r="G1" s="50"/>
      <c r="H1" s="50"/>
      <c r="I1" s="50"/>
      <c r="J1" s="50"/>
    </row>
    <row r="3" spans="1:10" ht="26.4" customHeight="1" x14ac:dyDescent="0.3">
      <c r="A3" s="37" t="s">
        <v>19</v>
      </c>
      <c r="B3" s="51"/>
      <c r="C3" s="51"/>
      <c r="D3" s="51"/>
      <c r="E3" s="51"/>
      <c r="F3" s="51"/>
      <c r="G3" s="51"/>
      <c r="H3" s="51"/>
      <c r="I3" s="51"/>
      <c r="J3" s="51"/>
    </row>
    <row r="5" spans="1:10" ht="33" customHeight="1" x14ac:dyDescent="0.3">
      <c r="A5" s="38" t="s">
        <v>0</v>
      </c>
      <c r="B5" s="38" t="s">
        <v>1</v>
      </c>
      <c r="C5" s="38" t="s">
        <v>2</v>
      </c>
      <c r="D5" s="41" t="s">
        <v>3</v>
      </c>
      <c r="E5" s="44" t="s">
        <v>4</v>
      </c>
      <c r="F5" s="45"/>
      <c r="G5" s="45"/>
      <c r="H5" s="45"/>
      <c r="I5" s="45"/>
      <c r="J5" s="46"/>
    </row>
    <row r="6" spans="1:10" x14ac:dyDescent="0.3">
      <c r="A6" s="39"/>
      <c r="B6" s="39"/>
      <c r="C6" s="39"/>
      <c r="D6" s="42"/>
      <c r="E6" s="35" t="s">
        <v>5</v>
      </c>
      <c r="F6" s="35" t="s">
        <v>23</v>
      </c>
      <c r="G6" s="35" t="s">
        <v>24</v>
      </c>
      <c r="H6" s="47" t="s">
        <v>25</v>
      </c>
      <c r="I6" s="35" t="s">
        <v>26</v>
      </c>
      <c r="J6" s="35" t="s">
        <v>27</v>
      </c>
    </row>
    <row r="7" spans="1:10" ht="18.75" customHeight="1" x14ac:dyDescent="0.3">
      <c r="A7" s="40"/>
      <c r="B7" s="40"/>
      <c r="C7" s="40"/>
      <c r="D7" s="43"/>
      <c r="E7" s="36"/>
      <c r="F7" s="36"/>
      <c r="G7" s="36"/>
      <c r="H7" s="48"/>
      <c r="I7" s="36"/>
      <c r="J7" s="36"/>
    </row>
    <row r="8" spans="1:10" ht="15" x14ac:dyDescent="0.25">
      <c r="A8" s="2">
        <v>1</v>
      </c>
      <c r="B8" s="2">
        <v>2</v>
      </c>
      <c r="C8" s="2">
        <v>3</v>
      </c>
      <c r="D8" s="12">
        <v>4</v>
      </c>
      <c r="E8" s="17">
        <v>5</v>
      </c>
      <c r="F8" s="12">
        <v>6</v>
      </c>
      <c r="G8" s="17">
        <v>7</v>
      </c>
      <c r="H8" s="23">
        <v>8</v>
      </c>
      <c r="I8" s="12">
        <v>9</v>
      </c>
      <c r="J8" s="12">
        <v>10</v>
      </c>
    </row>
    <row r="9" spans="1:10" ht="54" customHeight="1" x14ac:dyDescent="0.3">
      <c r="A9" s="3" t="s">
        <v>20</v>
      </c>
      <c r="B9" s="3" t="s">
        <v>28</v>
      </c>
      <c r="C9" s="4" t="s">
        <v>7</v>
      </c>
      <c r="D9" s="13">
        <f t="shared" ref="D9:D27" si="0">E9+F9+G9+H9+I9+J9</f>
        <v>2063459.5</v>
      </c>
      <c r="E9" s="5">
        <f t="shared" ref="E9:J9" si="1">E10+E22</f>
        <v>427243.25</v>
      </c>
      <c r="F9" s="20">
        <f t="shared" si="1"/>
        <v>327243.25</v>
      </c>
      <c r="G9" s="22">
        <f t="shared" si="1"/>
        <v>327243.25</v>
      </c>
      <c r="H9" s="24">
        <f t="shared" si="1"/>
        <v>327243.25</v>
      </c>
      <c r="I9" s="15">
        <f t="shared" si="1"/>
        <v>327243.25</v>
      </c>
      <c r="J9" s="5">
        <f t="shared" si="1"/>
        <v>327243.25</v>
      </c>
    </row>
    <row r="10" spans="1:10" ht="51.6" customHeight="1" x14ac:dyDescent="0.3">
      <c r="A10" s="3" t="s">
        <v>21</v>
      </c>
      <c r="B10" s="3" t="s">
        <v>28</v>
      </c>
      <c r="C10" s="4" t="s">
        <v>7</v>
      </c>
      <c r="D10" s="13">
        <f t="shared" si="0"/>
        <v>1194827.5</v>
      </c>
      <c r="E10" s="5">
        <f t="shared" ref="E10:J10" si="2">E11+E13+E14+E21</f>
        <v>282471.25</v>
      </c>
      <c r="F10" s="20">
        <f t="shared" si="2"/>
        <v>182471.25</v>
      </c>
      <c r="G10" s="13">
        <f t="shared" si="2"/>
        <v>182471.25</v>
      </c>
      <c r="H10" s="24">
        <f t="shared" si="2"/>
        <v>182471.25</v>
      </c>
      <c r="I10" s="15">
        <f t="shared" si="2"/>
        <v>182471.25</v>
      </c>
      <c r="J10" s="5">
        <f t="shared" si="2"/>
        <v>182471.25</v>
      </c>
    </row>
    <row r="11" spans="1:10" ht="54.6" customHeight="1" x14ac:dyDescent="0.3">
      <c r="A11" s="6" t="s">
        <v>8</v>
      </c>
      <c r="B11" s="6" t="s">
        <v>28</v>
      </c>
      <c r="C11" s="2" t="s">
        <v>7</v>
      </c>
      <c r="D11" s="14">
        <f t="shared" si="0"/>
        <v>10200</v>
      </c>
      <c r="E11" s="9">
        <f t="shared" ref="E11:J11" si="3">E12</f>
        <v>1700</v>
      </c>
      <c r="F11" s="21">
        <f t="shared" si="3"/>
        <v>1700</v>
      </c>
      <c r="G11" s="14">
        <f t="shared" si="3"/>
        <v>1700</v>
      </c>
      <c r="H11" s="9">
        <f t="shared" si="3"/>
        <v>1700</v>
      </c>
      <c r="I11" s="16">
        <f t="shared" si="3"/>
        <v>1700</v>
      </c>
      <c r="J11" s="9">
        <f t="shared" si="3"/>
        <v>1700</v>
      </c>
    </row>
    <row r="12" spans="1:10" ht="59.4" customHeight="1" x14ac:dyDescent="0.3">
      <c r="A12" s="6" t="s">
        <v>22</v>
      </c>
      <c r="B12" s="6" t="s">
        <v>28</v>
      </c>
      <c r="C12" s="2" t="s">
        <v>7</v>
      </c>
      <c r="D12" s="14">
        <f t="shared" si="0"/>
        <v>10200</v>
      </c>
      <c r="E12" s="9">
        <v>1700</v>
      </c>
      <c r="F12" s="21">
        <v>1700</v>
      </c>
      <c r="G12" s="14">
        <v>1700</v>
      </c>
      <c r="H12" s="9">
        <v>1700</v>
      </c>
      <c r="I12" s="16">
        <v>1700</v>
      </c>
      <c r="J12" s="9">
        <v>1700</v>
      </c>
    </row>
    <row r="13" spans="1:10" ht="67.8" customHeight="1" x14ac:dyDescent="0.3">
      <c r="A13" s="7" t="s">
        <v>9</v>
      </c>
      <c r="B13" s="7" t="s">
        <v>28</v>
      </c>
      <c r="C13" s="8" t="s">
        <v>7</v>
      </c>
      <c r="D13" s="14">
        <f t="shared" si="0"/>
        <v>336000</v>
      </c>
      <c r="E13" s="9">
        <v>56000</v>
      </c>
      <c r="F13" s="21">
        <v>56000</v>
      </c>
      <c r="G13" s="14">
        <v>56000</v>
      </c>
      <c r="H13" s="9">
        <v>56000</v>
      </c>
      <c r="I13" s="16">
        <v>56000</v>
      </c>
      <c r="J13" s="9">
        <v>56000</v>
      </c>
    </row>
    <row r="14" spans="1:10" ht="49.8" customHeight="1" x14ac:dyDescent="0.3">
      <c r="A14" s="6" t="s">
        <v>10</v>
      </c>
      <c r="B14" s="38" t="s">
        <v>28</v>
      </c>
      <c r="C14" s="55" t="s">
        <v>7</v>
      </c>
      <c r="D14" s="14">
        <f t="shared" si="0"/>
        <v>698093.5</v>
      </c>
      <c r="E14" s="9">
        <f t="shared" ref="E14:J14" si="4">E15+E16+E17+E18+E19+E20</f>
        <v>199682.25</v>
      </c>
      <c r="F14" s="21">
        <f>F15+F16+F17+F18+F19+F20</f>
        <v>99682.25</v>
      </c>
      <c r="G14" s="14">
        <f t="shared" si="4"/>
        <v>99682.25</v>
      </c>
      <c r="H14" s="9">
        <f>H15+H16+H17+H18+H19+H20</f>
        <v>99682.25</v>
      </c>
      <c r="I14" s="16">
        <f t="shared" si="4"/>
        <v>99682.25</v>
      </c>
      <c r="J14" s="9">
        <f t="shared" si="4"/>
        <v>99682.25</v>
      </c>
    </row>
    <row r="15" spans="1:10" ht="54.6" customHeight="1" x14ac:dyDescent="0.3">
      <c r="A15" s="6" t="s">
        <v>11</v>
      </c>
      <c r="B15" s="39"/>
      <c r="C15" s="56"/>
      <c r="D15" s="14">
        <f t="shared" si="0"/>
        <v>160519.5</v>
      </c>
      <c r="E15" s="9">
        <v>26753.25</v>
      </c>
      <c r="F15" s="21">
        <v>26753.25</v>
      </c>
      <c r="G15" s="14">
        <v>26753.25</v>
      </c>
      <c r="H15" s="9">
        <v>26753.25</v>
      </c>
      <c r="I15" s="16">
        <v>26753.25</v>
      </c>
      <c r="J15" s="9">
        <v>26753.25</v>
      </c>
    </row>
    <row r="16" spans="1:10" ht="54.6" customHeight="1" x14ac:dyDescent="0.3">
      <c r="A16" s="6" t="s">
        <v>13</v>
      </c>
      <c r="B16" s="39"/>
      <c r="C16" s="56"/>
      <c r="D16" s="28">
        <f t="shared" si="0"/>
        <v>241374</v>
      </c>
      <c r="E16" s="25">
        <v>40229</v>
      </c>
      <c r="F16" s="29">
        <v>40229</v>
      </c>
      <c r="G16" s="28">
        <v>40229</v>
      </c>
      <c r="H16" s="25">
        <v>40229</v>
      </c>
      <c r="I16" s="16">
        <v>40229</v>
      </c>
      <c r="J16" s="9">
        <v>40229</v>
      </c>
    </row>
    <row r="17" spans="1:10" ht="58.2" customHeight="1" x14ac:dyDescent="0.3">
      <c r="A17" s="6" t="s">
        <v>12</v>
      </c>
      <c r="B17" s="39"/>
      <c r="C17" s="56"/>
      <c r="D17" s="14">
        <f t="shared" si="0"/>
        <v>96000</v>
      </c>
      <c r="E17" s="9">
        <v>16000</v>
      </c>
      <c r="F17" s="21">
        <v>16000</v>
      </c>
      <c r="G17" s="14">
        <v>16000</v>
      </c>
      <c r="H17" s="9">
        <v>16000</v>
      </c>
      <c r="I17" s="16">
        <v>16000</v>
      </c>
      <c r="J17" s="9">
        <v>16000</v>
      </c>
    </row>
    <row r="18" spans="1:10" ht="62.4" customHeight="1" x14ac:dyDescent="0.3">
      <c r="A18" s="7" t="s">
        <v>14</v>
      </c>
      <c r="B18" s="39"/>
      <c r="C18" s="56"/>
      <c r="D18" s="14">
        <f t="shared" si="0"/>
        <v>0</v>
      </c>
      <c r="E18" s="9">
        <v>0</v>
      </c>
      <c r="F18" s="21">
        <v>0</v>
      </c>
      <c r="G18" s="14">
        <v>0</v>
      </c>
      <c r="H18" s="9">
        <v>0</v>
      </c>
      <c r="I18" s="16">
        <v>0</v>
      </c>
      <c r="J18" s="9">
        <v>0</v>
      </c>
    </row>
    <row r="19" spans="1:10" ht="55.2" customHeight="1" x14ac:dyDescent="0.3">
      <c r="A19" s="6" t="s">
        <v>15</v>
      </c>
      <c r="B19" s="39"/>
      <c r="C19" s="56"/>
      <c r="D19" s="14">
        <f t="shared" si="0"/>
        <v>51600</v>
      </c>
      <c r="E19" s="9">
        <v>8600</v>
      </c>
      <c r="F19" s="21">
        <v>8600</v>
      </c>
      <c r="G19" s="14">
        <v>8600</v>
      </c>
      <c r="H19" s="9">
        <v>8600</v>
      </c>
      <c r="I19" s="16">
        <v>8600</v>
      </c>
      <c r="J19" s="9">
        <v>8600</v>
      </c>
    </row>
    <row r="20" spans="1:10" ht="67.2" customHeight="1" x14ac:dyDescent="0.3">
      <c r="A20" s="7" t="s">
        <v>16</v>
      </c>
      <c r="B20" s="40"/>
      <c r="C20" s="57"/>
      <c r="D20" s="14">
        <f t="shared" si="0"/>
        <v>148600</v>
      </c>
      <c r="E20" s="9">
        <v>108100</v>
      </c>
      <c r="F20" s="9">
        <v>8100</v>
      </c>
      <c r="G20" s="9">
        <v>8100</v>
      </c>
      <c r="H20" s="9">
        <v>8100</v>
      </c>
      <c r="I20" s="9">
        <v>8100</v>
      </c>
      <c r="J20" s="9">
        <v>8100</v>
      </c>
    </row>
    <row r="21" spans="1:10" ht="66" x14ac:dyDescent="0.3">
      <c r="A21" s="6" t="s">
        <v>17</v>
      </c>
      <c r="B21" s="6" t="s">
        <v>6</v>
      </c>
      <c r="C21" s="2" t="s">
        <v>7</v>
      </c>
      <c r="D21" s="14">
        <f t="shared" si="0"/>
        <v>150534</v>
      </c>
      <c r="E21" s="9">
        <v>25089</v>
      </c>
      <c r="F21" s="21">
        <v>25089</v>
      </c>
      <c r="G21" s="14">
        <v>25089</v>
      </c>
      <c r="H21" s="9">
        <v>25089</v>
      </c>
      <c r="I21" s="16">
        <v>25089</v>
      </c>
      <c r="J21" s="9">
        <v>25089</v>
      </c>
    </row>
    <row r="22" spans="1:10" ht="69" customHeight="1" x14ac:dyDescent="0.3">
      <c r="A22" s="3" t="s">
        <v>35</v>
      </c>
      <c r="B22" s="3" t="s">
        <v>28</v>
      </c>
      <c r="C22" s="4" t="s">
        <v>7</v>
      </c>
      <c r="D22" s="30">
        <f t="shared" si="0"/>
        <v>868632</v>
      </c>
      <c r="E22" s="24">
        <f>E23+E24+E25+E28</f>
        <v>144772</v>
      </c>
      <c r="F22" s="31">
        <f>F23+F24+F25+F28</f>
        <v>144772</v>
      </c>
      <c r="G22" s="30">
        <f>G23+G25+G28+G24</f>
        <v>144772</v>
      </c>
      <c r="H22" s="24">
        <f>H23+H25+H28+H24</f>
        <v>144772</v>
      </c>
      <c r="I22" s="32">
        <f>I23+I25+I28+I24</f>
        <v>144772</v>
      </c>
      <c r="J22" s="24">
        <f>J23+J25+J28+J24</f>
        <v>144772</v>
      </c>
    </row>
    <row r="23" spans="1:10" ht="51" customHeight="1" x14ac:dyDescent="0.3">
      <c r="A23" s="6" t="s">
        <v>18</v>
      </c>
      <c r="B23" s="6" t="s">
        <v>28</v>
      </c>
      <c r="C23" s="2" t="s">
        <v>7</v>
      </c>
      <c r="D23" s="14">
        <f t="shared" si="0"/>
        <v>42564</v>
      </c>
      <c r="E23" s="9">
        <v>7094</v>
      </c>
      <c r="F23" s="21">
        <v>7094</v>
      </c>
      <c r="G23" s="9">
        <v>7094</v>
      </c>
      <c r="H23" s="21">
        <v>7094</v>
      </c>
      <c r="I23" s="9">
        <v>7094</v>
      </c>
      <c r="J23" s="9">
        <v>7094</v>
      </c>
    </row>
    <row r="24" spans="1:10" ht="52.2" customHeight="1" x14ac:dyDescent="0.3">
      <c r="A24" s="6" t="s">
        <v>37</v>
      </c>
      <c r="B24" s="6" t="s">
        <v>28</v>
      </c>
      <c r="C24" s="2" t="s">
        <v>7</v>
      </c>
      <c r="D24" s="14">
        <f>E24+F24+G24+H24+I24+J24</f>
        <v>33000</v>
      </c>
      <c r="E24" s="9">
        <v>5500</v>
      </c>
      <c r="F24" s="9">
        <v>5500</v>
      </c>
      <c r="G24" s="9">
        <v>5500</v>
      </c>
      <c r="H24" s="9">
        <v>5500</v>
      </c>
      <c r="I24" s="9">
        <v>5500</v>
      </c>
      <c r="J24" s="9">
        <v>5500</v>
      </c>
    </row>
    <row r="25" spans="1:10" s="1" customFormat="1" ht="81.599999999999994" customHeight="1" x14ac:dyDescent="0.3">
      <c r="A25" s="7" t="s">
        <v>29</v>
      </c>
      <c r="B25" s="27" t="s">
        <v>28</v>
      </c>
      <c r="C25" s="52" t="s">
        <v>7</v>
      </c>
      <c r="D25" s="14">
        <f t="shared" si="0"/>
        <v>344712</v>
      </c>
      <c r="E25" s="9">
        <f t="shared" ref="E25:J25" si="5">E26+E27</f>
        <v>57452</v>
      </c>
      <c r="F25" s="21">
        <f t="shared" si="5"/>
        <v>57452</v>
      </c>
      <c r="G25" s="14">
        <f t="shared" si="5"/>
        <v>57452</v>
      </c>
      <c r="H25" s="9">
        <f t="shared" si="5"/>
        <v>57452</v>
      </c>
      <c r="I25" s="16">
        <f t="shared" si="5"/>
        <v>57452</v>
      </c>
      <c r="J25" s="9">
        <f t="shared" si="5"/>
        <v>57452</v>
      </c>
    </row>
    <row r="26" spans="1:10" ht="96" customHeight="1" x14ac:dyDescent="0.3">
      <c r="A26" s="6" t="s">
        <v>30</v>
      </c>
      <c r="B26" s="18"/>
      <c r="C26" s="53"/>
      <c r="D26" s="14">
        <f t="shared" si="0"/>
        <v>104712</v>
      </c>
      <c r="E26" s="9">
        <v>17452</v>
      </c>
      <c r="F26" s="21">
        <v>17452</v>
      </c>
      <c r="G26" s="14">
        <v>17452</v>
      </c>
      <c r="H26" s="9">
        <v>17452</v>
      </c>
      <c r="I26" s="16">
        <v>17452</v>
      </c>
      <c r="J26" s="9">
        <v>17452</v>
      </c>
    </row>
    <row r="27" spans="1:10" ht="86.4" customHeight="1" x14ac:dyDescent="0.3">
      <c r="A27" s="6" t="s">
        <v>31</v>
      </c>
      <c r="B27" s="19"/>
      <c r="C27" s="54"/>
      <c r="D27" s="14">
        <f t="shared" si="0"/>
        <v>240000</v>
      </c>
      <c r="E27" s="9">
        <v>40000</v>
      </c>
      <c r="F27" s="21">
        <v>40000</v>
      </c>
      <c r="G27" s="14">
        <v>40000</v>
      </c>
      <c r="H27" s="9">
        <v>40000</v>
      </c>
      <c r="I27" s="16">
        <v>40000</v>
      </c>
      <c r="J27" s="9">
        <v>40000</v>
      </c>
    </row>
    <row r="28" spans="1:10" ht="55.2" customHeight="1" x14ac:dyDescent="0.3">
      <c r="A28" s="10" t="s">
        <v>32</v>
      </c>
      <c r="B28" s="58" t="s">
        <v>28</v>
      </c>
      <c r="C28" s="52" t="s">
        <v>7</v>
      </c>
      <c r="D28" s="14">
        <f>E28+F28+G28+H28+I28+J28</f>
        <v>448356</v>
      </c>
      <c r="E28" s="9">
        <f t="shared" ref="E28:J28" si="6">E29+E30</f>
        <v>74726</v>
      </c>
      <c r="F28" s="21">
        <f t="shared" si="6"/>
        <v>74726</v>
      </c>
      <c r="G28" s="14">
        <f t="shared" si="6"/>
        <v>74726</v>
      </c>
      <c r="H28" s="9">
        <f t="shared" si="6"/>
        <v>74726</v>
      </c>
      <c r="I28" s="16">
        <f t="shared" si="6"/>
        <v>74726</v>
      </c>
      <c r="J28" s="9">
        <f t="shared" si="6"/>
        <v>74726</v>
      </c>
    </row>
    <row r="29" spans="1:10" ht="40.799999999999997" customHeight="1" x14ac:dyDescent="0.3">
      <c r="A29" s="6" t="s">
        <v>33</v>
      </c>
      <c r="B29" s="59"/>
      <c r="C29" s="53"/>
      <c r="D29" s="14">
        <f>E29+F29+G29+H29+I29+J29</f>
        <v>396000</v>
      </c>
      <c r="E29" s="9">
        <v>66000</v>
      </c>
      <c r="F29" s="21">
        <v>66000</v>
      </c>
      <c r="G29" s="14">
        <v>66000</v>
      </c>
      <c r="H29" s="9">
        <v>66000</v>
      </c>
      <c r="I29" s="16">
        <v>66000</v>
      </c>
      <c r="J29" s="9">
        <v>66000</v>
      </c>
    </row>
    <row r="30" spans="1:10" ht="62.4" customHeight="1" x14ac:dyDescent="0.3">
      <c r="A30" s="6" t="s">
        <v>34</v>
      </c>
      <c r="B30" s="60"/>
      <c r="C30" s="54"/>
      <c r="D30" s="14">
        <f>E30+F30+G30+H30+I30+J30</f>
        <v>52356</v>
      </c>
      <c r="E30" s="9">
        <v>8726</v>
      </c>
      <c r="F30" s="21">
        <v>8726</v>
      </c>
      <c r="G30" s="14">
        <v>8726</v>
      </c>
      <c r="H30" s="9">
        <v>8726</v>
      </c>
      <c r="I30" s="16">
        <v>8726</v>
      </c>
      <c r="J30" s="9">
        <v>8726</v>
      </c>
    </row>
    <row r="33" spans="1:10" x14ac:dyDescent="0.3">
      <c r="A33" s="33" t="s">
        <v>38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x14ac:dyDescent="0.3">
      <c r="A34" s="34"/>
      <c r="B34" s="34"/>
      <c r="C34" s="34"/>
      <c r="D34" s="34"/>
      <c r="E34" s="34"/>
      <c r="F34" s="34"/>
      <c r="G34" s="34"/>
      <c r="H34" s="34"/>
      <c r="I34" s="34"/>
      <c r="J34" s="34"/>
    </row>
  </sheetData>
  <mergeCells count="19">
    <mergeCell ref="A33:J34"/>
    <mergeCell ref="C28:C30"/>
    <mergeCell ref="C14:C20"/>
    <mergeCell ref="B5:B7"/>
    <mergeCell ref="C5:C7"/>
    <mergeCell ref="C25:C27"/>
    <mergeCell ref="B14:B20"/>
    <mergeCell ref="B28:B30"/>
    <mergeCell ref="A1:J1"/>
    <mergeCell ref="A3:J3"/>
    <mergeCell ref="A5:A7"/>
    <mergeCell ref="D5:D7"/>
    <mergeCell ref="E5:J5"/>
    <mergeCell ref="E6:E7"/>
    <mergeCell ref="F6:F7"/>
    <mergeCell ref="G6:G7"/>
    <mergeCell ref="H6:H7"/>
    <mergeCell ref="I6:I7"/>
    <mergeCell ref="J6:J7"/>
  </mergeCells>
  <pageMargins left="0.7" right="0.7" top="0.75" bottom="0.75" header="0.3" footer="0.3"/>
  <pageSetup paperSize="9" scale="87" fitToHeight="0" orientation="landscape" r:id="rId1"/>
  <headerFooter differentOddEven="1" differentFirst="1">
    <oddHeader>&amp;C22</oddHeader>
    <evenHeader>&amp;C&amp;[21</evenHeader>
    <firstHeader>&amp;C20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Ресурсное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Светлана Сергеевна</dc:creator>
  <cp:lastModifiedBy>Яковлева Светлана Сергеевна</cp:lastModifiedBy>
  <cp:lastPrinted>2019-01-14T03:56:09Z</cp:lastPrinted>
  <dcterms:created xsi:type="dcterms:W3CDTF">2017-10-02T06:41:49Z</dcterms:created>
  <dcterms:modified xsi:type="dcterms:W3CDTF">2019-04-10T08:40:47Z</dcterms:modified>
</cp:coreProperties>
</file>