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октябрь программа Молодежка\"/>
    </mc:Choice>
  </mc:AlternateContent>
  <bookViews>
    <workbookView xWindow="240" yWindow="120" windowWidth="21072" windowHeight="9276"/>
  </bookViews>
  <sheets>
    <sheet name="Ресурсное" sheetId="1" r:id="rId1"/>
  </sheets>
  <calcPr calcId="152511"/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F19" i="1"/>
  <c r="D29" i="1"/>
  <c r="J33" i="1"/>
  <c r="I33" i="1"/>
  <c r="H33" i="1"/>
  <c r="G33" i="1"/>
  <c r="F33" i="1"/>
  <c r="J30" i="1"/>
  <c r="I30" i="1"/>
  <c r="H30" i="1"/>
  <c r="G30" i="1"/>
  <c r="F30" i="1"/>
  <c r="E30" i="1"/>
  <c r="E33" i="1"/>
  <c r="J27" i="1" l="1"/>
  <c r="H27" i="1"/>
  <c r="F27" i="1"/>
  <c r="I27" i="1"/>
  <c r="G27" i="1"/>
  <c r="H19" i="1"/>
  <c r="J19" i="1" l="1"/>
  <c r="J15" i="1" s="1"/>
  <c r="I19" i="1"/>
  <c r="I15" i="1" s="1"/>
  <c r="H15" i="1"/>
  <c r="H14" i="1" s="1"/>
  <c r="G19" i="1"/>
  <c r="G15" i="1" s="1"/>
  <c r="G14" i="1" s="1"/>
  <c r="E19" i="1"/>
  <c r="E15" i="1" s="1"/>
  <c r="D22" i="1"/>
  <c r="D17" i="1"/>
  <c r="D18" i="1"/>
  <c r="D20" i="1"/>
  <c r="D21" i="1"/>
  <c r="D23" i="1"/>
  <c r="D24" i="1"/>
  <c r="D25" i="1"/>
  <c r="D26" i="1"/>
  <c r="D28" i="1"/>
  <c r="D32" i="1"/>
  <c r="D31" i="1"/>
  <c r="D33" i="1"/>
  <c r="D34" i="1"/>
  <c r="D35" i="1"/>
  <c r="E27" i="1"/>
  <c r="E14" i="1" l="1"/>
  <c r="F15" i="1"/>
  <c r="F14" i="1" s="1"/>
  <c r="I14" i="1"/>
  <c r="J14" i="1"/>
  <c r="D16" i="1"/>
  <c r="D19" i="1"/>
  <c r="D30" i="1"/>
  <c r="D15" i="1" l="1"/>
  <c r="D27" i="1"/>
  <c r="D14" i="1" l="1"/>
</calcChain>
</file>

<file path=xl/sharedStrings.xml><?xml version="1.0" encoding="utf-8"?>
<sst xmlns="http://schemas.openxmlformats.org/spreadsheetml/2006/main" count="64" uniqueCount="43">
  <si>
    <t>Наименование программы, подпрограммы, основного мероприятия</t>
  </si>
  <si>
    <t>Ответственный исполнитель, соискатели, участники, исполнители мероприятий</t>
  </si>
  <si>
    <t>Источник финансирования</t>
  </si>
  <si>
    <t>Общий объем финансирования, руб.</t>
  </si>
  <si>
    <t>Объем финансирования, руб.</t>
  </si>
  <si>
    <t>2019 год</t>
  </si>
  <si>
    <t>Отдел спорта и молодежной политики управления по социально-экономическим вопросам</t>
  </si>
  <si>
    <t>Местный бюджет</t>
  </si>
  <si>
    <t>Основное мероприятие 1.1 «Содействие профессиональной ориентации молодежи»</t>
  </si>
  <si>
    <t>Основное мероприятие 1.2  «Проведение городских мероприятий по вопросам гражданского, патриотического и духовно-нравственного воспитания»</t>
  </si>
  <si>
    <t>Основное мероприятие 1.3 «Создание условий для содержательного досуга, развития эстетического воспитания и молодежного творчества»</t>
  </si>
  <si>
    <t>Мероприятие 1.3.1 «Организация праздников, семинаров, форумов, конкурсов для творческой молодежи»</t>
  </si>
  <si>
    <t>Мероприятие 1.3.3 «Участие победителей городских конкурсов, спортивных соревнований в областных мероприятиях»</t>
  </si>
  <si>
    <t>Мероприятие 1.3.2 «Вручение стипендии мэра лучшим студентам профессиональных образовательных организаций города»</t>
  </si>
  <si>
    <t>Мероприятие 1.3.4 «Проведение торжественной церемонии посвящения в депутаты Молодежного парламента при Думе города Усолье-Сибирское»</t>
  </si>
  <si>
    <t>Мероприятие 1.3.5 «Участие депутатов Молодежного парламента при Думе города Усолье-Сибирское в летней городской спартакиаде»</t>
  </si>
  <si>
    <t>Мероприятие 1.3.6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</si>
  <si>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1.4 «Проведение мероприятий для молодых семей. Оказание психологических и иных консультационных услуг»</t>
  </si>
  <si>
    <t>Основное мероприятие 2.1 «Наружная социальная реклама о доступных мерах профилактики наркомании"</t>
  </si>
  <si>
    <t>Ресурсное обеспечение реализации муниципальной программы города Усолье-Сибирское «Молодёжная политика» на 2019-2024 годы</t>
  </si>
  <si>
    <t>Муниципальная программа «Молодежная политика» на 2019-2024 годы</t>
  </si>
  <si>
    <t>Подпрограмма 1 "Молодежь города Усолье-Сибирское" на 2019-2024 годы</t>
  </si>
  <si>
    <t>Мероприятие 1.1.1 «Проведение ярмарки профессиональных образовательных организаций «Я выбираю будущее!»</t>
  </si>
  <si>
    <t>2020  год</t>
  </si>
  <si>
    <t>2021 год</t>
  </si>
  <si>
    <t>2022 год</t>
  </si>
  <si>
    <t>2023 год</t>
  </si>
  <si>
    <t>2024 год</t>
  </si>
  <si>
    <t>Отдел спорта и молодежной политики управления по социально-культурным вопросам</t>
  </si>
  <si>
    <t>Основное мероприятие 2.3 «Организация и проведение комплекса мероприятий по профилактике социально-негативных явлений для несовершеннолетних и молодежи (Первичная профилактика)»</t>
  </si>
  <si>
    <t>Мероприятие 2.3.1 «Организация комплекса мероприятий (семинаров, тренингов, круглых столов и т.д.) по профилактике социально-негативных явлений среди обучающихся в образовательных организациях силами привлеченных исполнителей»</t>
  </si>
  <si>
    <t>Мероприятие 2.3.2 «Организация проведения акций, конкурсов, массовых мероприятий по профилактике социально-негативных явлений и социально-значимых заболеваний в подростковой и молодёжной среде»</t>
  </si>
  <si>
    <t>Основное мероприятие 2.4 «Развитие системы раннего выявления незаконных потребителей наркотиков (Вторичная профилактика)»</t>
  </si>
  <si>
    <t>Мероприятие 2.4.1 «Приобретение тест-систем на определение наркотиков в организме человека»</t>
  </si>
  <si>
    <t>Мероприятие 2.4.2 «Организация индивидуальной работы специалистами-психологами по оказанию адресной психологической помощи»</t>
  </si>
  <si>
    <t>Подпрограмма 2  «Комплексные меры профилактики злоупотребления наркотическими средствами и психотропными веществами» на 2019-2024 годы</t>
  </si>
  <si>
    <t>Приложение 3
к муниципальной программе 
города Усолье-Сибирское «Молодёжная политика» на 2019-2024 годы</t>
  </si>
  <si>
    <t>Основное мероприятие 2.2 «Информирование населения города о первичных мерах профилактики наркомании»</t>
  </si>
  <si>
    <t>Мэр города                                                                                                                                                                                                                            М.В.Торопкин</t>
  </si>
  <si>
    <t>Приложение 1</t>
  </si>
  <si>
    <t>к постановлению администрации города</t>
  </si>
  <si>
    <t>Усолье-Сибирское</t>
  </si>
  <si>
    <t>от 09.10.2019 №2515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</si>
</sst>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0" fillId="0" borderId="0" xfId="0" applyNumberFormat="1"/>
    <xf numFmtId="0" fontId="1" fillId="0" borderId="1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4" fontId="2" fillId="0" borderId="7" xfId="0" applyNumberFormat="1" applyFont="1" applyBorder="1" applyAlignment="1">
      <alignment horizontal="center" vertical="center"/>
    </xf>
    <xf numFmtId="4" fontId="1" fillId="0" borderId="7" xfId="0" applyNumberFormat="1" applyFont="1" applyFill="1" applyBorder="1" applyAlignment="1">
      <alignment horizontal="center" vertical="center"/>
    </xf>
    <xf numFmtId="4" fontId="2" fillId="0" borderId="2" xfId="0" applyNumberFormat="1" applyFont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Fill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/>
    </xf>
    <xf numFmtId="4" fontId="2" fillId="0" borderId="7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2" fontId="1" fillId="0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Alignment="1">
      <alignment horizontal="right"/>
    </xf>
    <xf numFmtId="0" fontId="3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0" fillId="0" borderId="0" xfId="0" applyAlignment="1">
      <alignment horizontal="right" vertical="center"/>
    </xf>
    <xf numFmtId="2" fontId="3" fillId="0" borderId="0" xfId="0" applyNumberFormat="1" applyFont="1" applyFill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tabSelected="1" view="pageLayout" topLeftCell="B1" zoomScaleNormal="130" zoomScaleSheetLayoutView="50" workbookViewId="0">
      <selection activeCell="G2" sqref="G2:J2"/>
    </sheetView>
  </sheetViews>
  <sheetFormatPr defaultRowHeight="14.4" x14ac:dyDescent="0.3"/>
  <cols>
    <col min="1" max="1" width="31.88671875" customWidth="1"/>
    <col min="2" max="2" width="24.6640625" customWidth="1"/>
    <col min="3" max="3" width="17.33203125" customWidth="1"/>
    <col min="4" max="4" width="14.6640625" style="11" customWidth="1"/>
    <col min="5" max="5" width="10" style="11" customWidth="1"/>
    <col min="6" max="6" width="9.6640625" style="11" customWidth="1"/>
    <col min="7" max="7" width="10.88671875" style="11" customWidth="1"/>
    <col min="8" max="8" width="10.5546875" style="26" customWidth="1"/>
    <col min="9" max="9" width="10.44140625" style="11" customWidth="1"/>
    <col min="10" max="10" width="9.88671875" style="11" customWidth="1"/>
  </cols>
  <sheetData>
    <row r="1" spans="1:10" x14ac:dyDescent="0.3">
      <c r="G1" s="33"/>
      <c r="H1" s="57" t="s">
        <v>39</v>
      </c>
      <c r="I1" s="58"/>
      <c r="J1" s="58"/>
    </row>
    <row r="2" spans="1:10" x14ac:dyDescent="0.3">
      <c r="G2" s="57" t="s">
        <v>40</v>
      </c>
      <c r="H2" s="58"/>
      <c r="I2" s="58"/>
      <c r="J2" s="58"/>
    </row>
    <row r="3" spans="1:10" x14ac:dyDescent="0.3">
      <c r="G3" s="33"/>
      <c r="H3" s="61" t="s">
        <v>41</v>
      </c>
      <c r="I3" s="34"/>
      <c r="J3" s="62"/>
    </row>
    <row r="4" spans="1:10" x14ac:dyDescent="0.3">
      <c r="G4" s="59" t="s">
        <v>42</v>
      </c>
      <c r="H4" s="58"/>
      <c r="I4" s="58"/>
      <c r="J4" s="58"/>
    </row>
    <row r="5" spans="1:10" ht="43.95" customHeight="1" x14ac:dyDescent="0.3">
      <c r="A5" s="45" t="s">
        <v>36</v>
      </c>
      <c r="B5" s="60"/>
      <c r="C5" s="60"/>
      <c r="D5" s="60"/>
      <c r="E5" s="60"/>
      <c r="F5" s="60"/>
      <c r="G5" s="60"/>
      <c r="H5" s="60"/>
      <c r="I5" s="60"/>
      <c r="J5" s="60"/>
    </row>
    <row r="6" spans="1:10" x14ac:dyDescent="0.3">
      <c r="A6" s="45"/>
      <c r="B6" s="45"/>
      <c r="C6" s="45"/>
      <c r="D6" s="45"/>
      <c r="E6" s="45"/>
      <c r="F6" s="45"/>
      <c r="G6" s="45"/>
      <c r="H6" s="45"/>
      <c r="I6" s="45"/>
      <c r="J6" s="45"/>
    </row>
    <row r="8" spans="1:10" x14ac:dyDescent="0.3">
      <c r="A8" s="46" t="s">
        <v>19</v>
      </c>
      <c r="B8" s="46"/>
      <c r="C8" s="46"/>
      <c r="D8" s="46"/>
      <c r="E8" s="46"/>
      <c r="F8" s="46"/>
      <c r="G8" s="46"/>
      <c r="H8" s="46"/>
      <c r="I8" s="46"/>
      <c r="J8" s="46"/>
    </row>
    <row r="10" spans="1:10" ht="33" customHeight="1" x14ac:dyDescent="0.3">
      <c r="A10" s="41" t="s">
        <v>0</v>
      </c>
      <c r="B10" s="41" t="s">
        <v>1</v>
      </c>
      <c r="C10" s="41" t="s">
        <v>2</v>
      </c>
      <c r="D10" s="47" t="s">
        <v>3</v>
      </c>
      <c r="E10" s="50" t="s">
        <v>4</v>
      </c>
      <c r="F10" s="51"/>
      <c r="G10" s="51"/>
      <c r="H10" s="51"/>
      <c r="I10" s="51"/>
      <c r="J10" s="52"/>
    </row>
    <row r="11" spans="1:10" x14ac:dyDescent="0.3">
      <c r="A11" s="42"/>
      <c r="B11" s="42"/>
      <c r="C11" s="42"/>
      <c r="D11" s="48"/>
      <c r="E11" s="53" t="s">
        <v>5</v>
      </c>
      <c r="F11" s="53" t="s">
        <v>23</v>
      </c>
      <c r="G11" s="53" t="s">
        <v>24</v>
      </c>
      <c r="H11" s="55" t="s">
        <v>25</v>
      </c>
      <c r="I11" s="53" t="s">
        <v>26</v>
      </c>
      <c r="J11" s="53" t="s">
        <v>27</v>
      </c>
    </row>
    <row r="12" spans="1:10" ht="18.75" customHeight="1" x14ac:dyDescent="0.3">
      <c r="A12" s="43"/>
      <c r="B12" s="43"/>
      <c r="C12" s="43"/>
      <c r="D12" s="49"/>
      <c r="E12" s="54"/>
      <c r="F12" s="54"/>
      <c r="G12" s="54"/>
      <c r="H12" s="56"/>
      <c r="I12" s="54"/>
      <c r="J12" s="54"/>
    </row>
    <row r="13" spans="1:10" x14ac:dyDescent="0.3">
      <c r="A13" s="2">
        <v>1</v>
      </c>
      <c r="B13" s="2">
        <v>2</v>
      </c>
      <c r="C13" s="2">
        <v>3</v>
      </c>
      <c r="D13" s="12">
        <v>4</v>
      </c>
      <c r="E13" s="17">
        <v>5</v>
      </c>
      <c r="F13" s="12">
        <v>6</v>
      </c>
      <c r="G13" s="17">
        <v>7</v>
      </c>
      <c r="H13" s="23">
        <v>8</v>
      </c>
      <c r="I13" s="12">
        <v>9</v>
      </c>
      <c r="J13" s="12">
        <v>10</v>
      </c>
    </row>
    <row r="14" spans="1:10" ht="54" customHeight="1" x14ac:dyDescent="0.3">
      <c r="A14" s="3" t="s">
        <v>20</v>
      </c>
      <c r="B14" s="3" t="s">
        <v>28</v>
      </c>
      <c r="C14" s="4" t="s">
        <v>7</v>
      </c>
      <c r="D14" s="13">
        <f t="shared" ref="D14:D32" si="0">E14+F14+G14+H14+I14+J14</f>
        <v>2083459.5</v>
      </c>
      <c r="E14" s="5">
        <f t="shared" ref="E14:J14" si="1">E15+E27</f>
        <v>447243.25</v>
      </c>
      <c r="F14" s="20">
        <f t="shared" si="1"/>
        <v>327243.25</v>
      </c>
      <c r="G14" s="22">
        <f t="shared" si="1"/>
        <v>327243.25</v>
      </c>
      <c r="H14" s="24">
        <f t="shared" si="1"/>
        <v>327243.25</v>
      </c>
      <c r="I14" s="15">
        <f t="shared" si="1"/>
        <v>327243.25</v>
      </c>
      <c r="J14" s="5">
        <f t="shared" si="1"/>
        <v>327243.25</v>
      </c>
    </row>
    <row r="15" spans="1:10" ht="51.6" customHeight="1" x14ac:dyDescent="0.3">
      <c r="A15" s="3" t="s">
        <v>21</v>
      </c>
      <c r="B15" s="3" t="s">
        <v>28</v>
      </c>
      <c r="C15" s="4" t="s">
        <v>7</v>
      </c>
      <c r="D15" s="13">
        <f t="shared" si="0"/>
        <v>1220327.5</v>
      </c>
      <c r="E15" s="5">
        <f t="shared" ref="E15:J15" si="2">E16+E18+E19+E26</f>
        <v>307971.25</v>
      </c>
      <c r="F15" s="20">
        <f t="shared" si="2"/>
        <v>182471.25</v>
      </c>
      <c r="G15" s="13">
        <f t="shared" si="2"/>
        <v>182471.25</v>
      </c>
      <c r="H15" s="24">
        <f t="shared" si="2"/>
        <v>182471.25</v>
      </c>
      <c r="I15" s="15">
        <f t="shared" si="2"/>
        <v>182471.25</v>
      </c>
      <c r="J15" s="5">
        <f t="shared" si="2"/>
        <v>182471.25</v>
      </c>
    </row>
    <row r="16" spans="1:10" ht="54.6" customHeight="1" x14ac:dyDescent="0.3">
      <c r="A16" s="6" t="s">
        <v>8</v>
      </c>
      <c r="B16" s="6" t="s">
        <v>28</v>
      </c>
      <c r="C16" s="2" t="s">
        <v>7</v>
      </c>
      <c r="D16" s="14">
        <f t="shared" si="0"/>
        <v>10200</v>
      </c>
      <c r="E16" s="9">
        <f t="shared" ref="E16:J16" si="3">E17</f>
        <v>1700</v>
      </c>
      <c r="F16" s="21">
        <f t="shared" si="3"/>
        <v>1700</v>
      </c>
      <c r="G16" s="14">
        <f t="shared" si="3"/>
        <v>1700</v>
      </c>
      <c r="H16" s="9">
        <f t="shared" si="3"/>
        <v>1700</v>
      </c>
      <c r="I16" s="16">
        <f t="shared" si="3"/>
        <v>1700</v>
      </c>
      <c r="J16" s="9">
        <f t="shared" si="3"/>
        <v>1700</v>
      </c>
    </row>
    <row r="17" spans="1:10" ht="59.4" customHeight="1" x14ac:dyDescent="0.3">
      <c r="A17" s="6" t="s">
        <v>22</v>
      </c>
      <c r="B17" s="6" t="s">
        <v>28</v>
      </c>
      <c r="C17" s="2" t="s">
        <v>7</v>
      </c>
      <c r="D17" s="14">
        <f t="shared" si="0"/>
        <v>10200</v>
      </c>
      <c r="E17" s="9">
        <v>1700</v>
      </c>
      <c r="F17" s="21">
        <v>1700</v>
      </c>
      <c r="G17" s="14">
        <v>1700</v>
      </c>
      <c r="H17" s="9">
        <v>1700</v>
      </c>
      <c r="I17" s="16">
        <v>1700</v>
      </c>
      <c r="J17" s="9">
        <v>1700</v>
      </c>
    </row>
    <row r="18" spans="1:10" ht="67.95" customHeight="1" x14ac:dyDescent="0.3">
      <c r="A18" s="7" t="s">
        <v>9</v>
      </c>
      <c r="B18" s="7" t="s">
        <v>28</v>
      </c>
      <c r="C18" s="8" t="s">
        <v>7</v>
      </c>
      <c r="D18" s="14">
        <f t="shared" si="0"/>
        <v>330750</v>
      </c>
      <c r="E18" s="9">
        <v>50750</v>
      </c>
      <c r="F18" s="21">
        <v>56000</v>
      </c>
      <c r="G18" s="14">
        <v>56000</v>
      </c>
      <c r="H18" s="9">
        <v>56000</v>
      </c>
      <c r="I18" s="16">
        <v>56000</v>
      </c>
      <c r="J18" s="9">
        <v>56000</v>
      </c>
    </row>
    <row r="19" spans="1:10" ht="49.95" customHeight="1" x14ac:dyDescent="0.3">
      <c r="A19" s="6" t="s">
        <v>10</v>
      </c>
      <c r="B19" s="44" t="s">
        <v>28</v>
      </c>
      <c r="C19" s="40" t="s">
        <v>7</v>
      </c>
      <c r="D19" s="14">
        <f t="shared" si="0"/>
        <v>728843.5</v>
      </c>
      <c r="E19" s="9">
        <f t="shared" ref="E19:J19" si="4">E20+E21+E22+E23+E24+E25</f>
        <v>230432.25</v>
      </c>
      <c r="F19" s="21">
        <f>F20+F21+F22+F23+F24+F25</f>
        <v>99682.25</v>
      </c>
      <c r="G19" s="14">
        <f t="shared" si="4"/>
        <v>99682.25</v>
      </c>
      <c r="H19" s="9">
        <f>H20+H21+H22+H23+H24+H25</f>
        <v>99682.25</v>
      </c>
      <c r="I19" s="16">
        <f t="shared" si="4"/>
        <v>99682.25</v>
      </c>
      <c r="J19" s="9">
        <f t="shared" si="4"/>
        <v>99682.25</v>
      </c>
    </row>
    <row r="20" spans="1:10" ht="54.6" customHeight="1" x14ac:dyDescent="0.3">
      <c r="A20" s="6" t="s">
        <v>11</v>
      </c>
      <c r="B20" s="44"/>
      <c r="C20" s="40"/>
      <c r="D20" s="14">
        <f t="shared" si="0"/>
        <v>210008.22</v>
      </c>
      <c r="E20" s="9">
        <v>76241.97</v>
      </c>
      <c r="F20" s="21">
        <v>26753.25</v>
      </c>
      <c r="G20" s="14">
        <v>26753.25</v>
      </c>
      <c r="H20" s="9">
        <v>26753.25</v>
      </c>
      <c r="I20" s="16">
        <v>26753.25</v>
      </c>
      <c r="J20" s="9">
        <v>26753.25</v>
      </c>
    </row>
    <row r="21" spans="1:10" ht="54.6" customHeight="1" x14ac:dyDescent="0.3">
      <c r="A21" s="6" t="s">
        <v>13</v>
      </c>
      <c r="B21" s="44"/>
      <c r="C21" s="40"/>
      <c r="D21" s="28">
        <f t="shared" si="0"/>
        <v>241374</v>
      </c>
      <c r="E21" s="25">
        <v>40229</v>
      </c>
      <c r="F21" s="29">
        <v>40229</v>
      </c>
      <c r="G21" s="28">
        <v>40229</v>
      </c>
      <c r="H21" s="25">
        <v>40229</v>
      </c>
      <c r="I21" s="16">
        <v>40229</v>
      </c>
      <c r="J21" s="9">
        <v>40229</v>
      </c>
    </row>
    <row r="22" spans="1:10" ht="58.2" customHeight="1" x14ac:dyDescent="0.3">
      <c r="A22" s="6" t="s">
        <v>12</v>
      </c>
      <c r="B22" s="44"/>
      <c r="C22" s="40"/>
      <c r="D22" s="14">
        <f t="shared" si="0"/>
        <v>98760</v>
      </c>
      <c r="E22" s="9">
        <v>18760</v>
      </c>
      <c r="F22" s="21">
        <v>16000</v>
      </c>
      <c r="G22" s="14">
        <v>16000</v>
      </c>
      <c r="H22" s="9">
        <v>16000</v>
      </c>
      <c r="I22" s="16">
        <v>16000</v>
      </c>
      <c r="J22" s="9">
        <v>16000</v>
      </c>
    </row>
    <row r="23" spans="1:10" ht="62.4" customHeight="1" x14ac:dyDescent="0.3">
      <c r="A23" s="7" t="s">
        <v>14</v>
      </c>
      <c r="B23" s="44"/>
      <c r="C23" s="40"/>
      <c r="D23" s="14">
        <f t="shared" si="0"/>
        <v>0</v>
      </c>
      <c r="E23" s="9">
        <v>0</v>
      </c>
      <c r="F23" s="21">
        <v>0</v>
      </c>
      <c r="G23" s="14">
        <v>0</v>
      </c>
      <c r="H23" s="9">
        <v>0</v>
      </c>
      <c r="I23" s="16">
        <v>0</v>
      </c>
      <c r="J23" s="9">
        <v>0</v>
      </c>
    </row>
    <row r="24" spans="1:10" ht="55.2" customHeight="1" x14ac:dyDescent="0.3">
      <c r="A24" s="6" t="s">
        <v>15</v>
      </c>
      <c r="B24" s="44"/>
      <c r="C24" s="40"/>
      <c r="D24" s="14">
        <f t="shared" si="0"/>
        <v>45740</v>
      </c>
      <c r="E24" s="9">
        <v>2740</v>
      </c>
      <c r="F24" s="21">
        <v>8600</v>
      </c>
      <c r="G24" s="14">
        <v>8600</v>
      </c>
      <c r="H24" s="9">
        <v>8600</v>
      </c>
      <c r="I24" s="16">
        <v>8600</v>
      </c>
      <c r="J24" s="9">
        <v>8600</v>
      </c>
    </row>
    <row r="25" spans="1:10" ht="67.2" customHeight="1" x14ac:dyDescent="0.3">
      <c r="A25" s="7" t="s">
        <v>16</v>
      </c>
      <c r="B25" s="44"/>
      <c r="C25" s="40"/>
      <c r="D25" s="14">
        <f t="shared" si="0"/>
        <v>132961.28</v>
      </c>
      <c r="E25" s="9">
        <v>92461.28</v>
      </c>
      <c r="F25" s="9">
        <v>8100</v>
      </c>
      <c r="G25" s="9">
        <v>8100</v>
      </c>
      <c r="H25" s="9">
        <v>8100</v>
      </c>
      <c r="I25" s="9">
        <v>8100</v>
      </c>
      <c r="J25" s="9">
        <v>8100</v>
      </c>
    </row>
    <row r="26" spans="1:10" ht="66" x14ac:dyDescent="0.3">
      <c r="A26" s="6" t="s">
        <v>17</v>
      </c>
      <c r="B26" s="6" t="s">
        <v>6</v>
      </c>
      <c r="C26" s="2" t="s">
        <v>7</v>
      </c>
      <c r="D26" s="14">
        <f t="shared" si="0"/>
        <v>150534</v>
      </c>
      <c r="E26" s="9">
        <v>25089</v>
      </c>
      <c r="F26" s="21">
        <v>25089</v>
      </c>
      <c r="G26" s="14">
        <v>25089</v>
      </c>
      <c r="H26" s="9">
        <v>25089</v>
      </c>
      <c r="I26" s="16">
        <v>25089</v>
      </c>
      <c r="J26" s="9">
        <v>25089</v>
      </c>
    </row>
    <row r="27" spans="1:10" ht="69" customHeight="1" x14ac:dyDescent="0.3">
      <c r="A27" s="3" t="s">
        <v>35</v>
      </c>
      <c r="B27" s="3" t="s">
        <v>28</v>
      </c>
      <c r="C27" s="4" t="s">
        <v>7</v>
      </c>
      <c r="D27" s="30">
        <f t="shared" si="0"/>
        <v>863132</v>
      </c>
      <c r="E27" s="24">
        <f>E28+E29+E30+E33</f>
        <v>139272</v>
      </c>
      <c r="F27" s="31">
        <f>F28+F29+F30+F33</f>
        <v>144772</v>
      </c>
      <c r="G27" s="30">
        <f>G28+G30+G33+G29</f>
        <v>144772</v>
      </c>
      <c r="H27" s="24">
        <f>H28+H30+H33+H29</f>
        <v>144772</v>
      </c>
      <c r="I27" s="32">
        <f>I28+I30+I33+I29</f>
        <v>144772</v>
      </c>
      <c r="J27" s="24">
        <f>J28+J30+J33+J29</f>
        <v>144772</v>
      </c>
    </row>
    <row r="28" spans="1:10" ht="51" customHeight="1" x14ac:dyDescent="0.3">
      <c r="A28" s="6" t="s">
        <v>18</v>
      </c>
      <c r="B28" s="6" t="s">
        <v>28</v>
      </c>
      <c r="C28" s="2" t="s">
        <v>7</v>
      </c>
      <c r="D28" s="14">
        <f t="shared" si="0"/>
        <v>42564</v>
      </c>
      <c r="E28" s="9">
        <v>7094</v>
      </c>
      <c r="F28" s="21">
        <v>7094</v>
      </c>
      <c r="G28" s="9">
        <v>7094</v>
      </c>
      <c r="H28" s="21">
        <v>7094</v>
      </c>
      <c r="I28" s="9">
        <v>7094</v>
      </c>
      <c r="J28" s="9">
        <v>7094</v>
      </c>
    </row>
    <row r="29" spans="1:10" ht="52.2" customHeight="1" x14ac:dyDescent="0.3">
      <c r="A29" s="6" t="s">
        <v>37</v>
      </c>
      <c r="B29" s="6" t="s">
        <v>28</v>
      </c>
      <c r="C29" s="2" t="s">
        <v>7</v>
      </c>
      <c r="D29" s="14">
        <f>E29+F29+G29+H29+I29+J29</f>
        <v>33000</v>
      </c>
      <c r="E29" s="9">
        <v>5500</v>
      </c>
      <c r="F29" s="9">
        <v>5500</v>
      </c>
      <c r="G29" s="9">
        <v>5500</v>
      </c>
      <c r="H29" s="9">
        <v>5500</v>
      </c>
      <c r="I29" s="9">
        <v>5500</v>
      </c>
      <c r="J29" s="9">
        <v>5500</v>
      </c>
    </row>
    <row r="30" spans="1:10" s="1" customFormat="1" ht="81.599999999999994" customHeight="1" x14ac:dyDescent="0.3">
      <c r="A30" s="7" t="s">
        <v>29</v>
      </c>
      <c r="B30" s="27" t="s">
        <v>28</v>
      </c>
      <c r="C30" s="37" t="s">
        <v>7</v>
      </c>
      <c r="D30" s="14">
        <f t="shared" si="0"/>
        <v>339212</v>
      </c>
      <c r="E30" s="9">
        <f t="shared" ref="E30:J30" si="5">E31+E32</f>
        <v>51952</v>
      </c>
      <c r="F30" s="21">
        <f t="shared" si="5"/>
        <v>57452</v>
      </c>
      <c r="G30" s="14">
        <f t="shared" si="5"/>
        <v>57452</v>
      </c>
      <c r="H30" s="9">
        <f t="shared" si="5"/>
        <v>57452</v>
      </c>
      <c r="I30" s="16">
        <f t="shared" si="5"/>
        <v>57452</v>
      </c>
      <c r="J30" s="9">
        <f t="shared" si="5"/>
        <v>57452</v>
      </c>
    </row>
    <row r="31" spans="1:10" ht="96" customHeight="1" x14ac:dyDescent="0.3">
      <c r="A31" s="6" t="s">
        <v>30</v>
      </c>
      <c r="B31" s="18"/>
      <c r="C31" s="38"/>
      <c r="D31" s="14">
        <f t="shared" si="0"/>
        <v>104712</v>
      </c>
      <c r="E31" s="9">
        <v>17452</v>
      </c>
      <c r="F31" s="21">
        <v>17452</v>
      </c>
      <c r="G31" s="14">
        <v>17452</v>
      </c>
      <c r="H31" s="9">
        <v>17452</v>
      </c>
      <c r="I31" s="16">
        <v>17452</v>
      </c>
      <c r="J31" s="9">
        <v>17452</v>
      </c>
    </row>
    <row r="32" spans="1:10" ht="86.4" customHeight="1" x14ac:dyDescent="0.3">
      <c r="A32" s="6" t="s">
        <v>31</v>
      </c>
      <c r="B32" s="19"/>
      <c r="C32" s="39"/>
      <c r="D32" s="14">
        <f t="shared" si="0"/>
        <v>234500</v>
      </c>
      <c r="E32" s="9">
        <v>34500</v>
      </c>
      <c r="F32" s="21">
        <v>40000</v>
      </c>
      <c r="G32" s="14">
        <v>40000</v>
      </c>
      <c r="H32" s="9">
        <v>40000</v>
      </c>
      <c r="I32" s="16">
        <v>40000</v>
      </c>
      <c r="J32" s="9">
        <v>40000</v>
      </c>
    </row>
    <row r="33" spans="1:10" ht="55.2" customHeight="1" x14ac:dyDescent="0.3">
      <c r="A33" s="10" t="s">
        <v>32</v>
      </c>
      <c r="B33" s="27" t="s">
        <v>28</v>
      </c>
      <c r="C33" s="37" t="s">
        <v>7</v>
      </c>
      <c r="D33" s="14">
        <f>E33+F33+G33+H33+I33+J33</f>
        <v>448356</v>
      </c>
      <c r="E33" s="9">
        <f t="shared" ref="E33:J33" si="6">E34+E35</f>
        <v>74726</v>
      </c>
      <c r="F33" s="21">
        <f t="shared" si="6"/>
        <v>74726</v>
      </c>
      <c r="G33" s="14">
        <f t="shared" si="6"/>
        <v>74726</v>
      </c>
      <c r="H33" s="9">
        <f t="shared" si="6"/>
        <v>74726</v>
      </c>
      <c r="I33" s="16">
        <f t="shared" si="6"/>
        <v>74726</v>
      </c>
      <c r="J33" s="9">
        <f t="shared" si="6"/>
        <v>74726</v>
      </c>
    </row>
    <row r="34" spans="1:10" ht="40.950000000000003" customHeight="1" x14ac:dyDescent="0.3">
      <c r="A34" s="6" t="s">
        <v>33</v>
      </c>
      <c r="B34" s="18"/>
      <c r="C34" s="38"/>
      <c r="D34" s="14">
        <f>E34+F34+G34+H34+I34+J34</f>
        <v>396000</v>
      </c>
      <c r="E34" s="9">
        <v>66000</v>
      </c>
      <c r="F34" s="21">
        <v>66000</v>
      </c>
      <c r="G34" s="14">
        <v>66000</v>
      </c>
      <c r="H34" s="9">
        <v>66000</v>
      </c>
      <c r="I34" s="16">
        <v>66000</v>
      </c>
      <c r="J34" s="9">
        <v>66000</v>
      </c>
    </row>
    <row r="35" spans="1:10" ht="62.4" customHeight="1" x14ac:dyDescent="0.3">
      <c r="A35" s="6" t="s">
        <v>34</v>
      </c>
      <c r="B35" s="19"/>
      <c r="C35" s="39"/>
      <c r="D35" s="14">
        <f>E35+F35+G35+H35+I35+J35</f>
        <v>52356</v>
      </c>
      <c r="E35" s="9">
        <v>8726</v>
      </c>
      <c r="F35" s="21">
        <v>8726</v>
      </c>
      <c r="G35" s="14">
        <v>8726</v>
      </c>
      <c r="H35" s="9">
        <v>8726</v>
      </c>
      <c r="I35" s="16">
        <v>8726</v>
      </c>
      <c r="J35" s="9">
        <v>8726</v>
      </c>
    </row>
    <row r="38" spans="1:10" x14ac:dyDescent="0.3">
      <c r="A38" s="35" t="s">
        <v>38</v>
      </c>
      <c r="B38" s="36"/>
      <c r="C38" s="36"/>
      <c r="D38" s="36"/>
      <c r="E38" s="36"/>
      <c r="F38" s="36"/>
      <c r="G38" s="36"/>
      <c r="H38" s="36"/>
      <c r="I38" s="36"/>
      <c r="J38" s="36"/>
    </row>
    <row r="39" spans="1:10" x14ac:dyDescent="0.3">
      <c r="A39" s="36"/>
      <c r="B39" s="36"/>
      <c r="C39" s="36"/>
      <c r="D39" s="36"/>
      <c r="E39" s="36"/>
      <c r="F39" s="36"/>
      <c r="G39" s="36"/>
      <c r="H39" s="36"/>
      <c r="I39" s="36"/>
      <c r="J39" s="36"/>
    </row>
  </sheetData>
  <mergeCells count="22">
    <mergeCell ref="H1:J1"/>
    <mergeCell ref="G2:J2"/>
    <mergeCell ref="G4:J4"/>
    <mergeCell ref="A5:J5"/>
    <mergeCell ref="A6:J6"/>
    <mergeCell ref="A8:J8"/>
    <mergeCell ref="A10:A12"/>
    <mergeCell ref="D10:D12"/>
    <mergeCell ref="E10:J10"/>
    <mergeCell ref="E11:E12"/>
    <mergeCell ref="F11:F12"/>
    <mergeCell ref="G11:G12"/>
    <mergeCell ref="H11:H12"/>
    <mergeCell ref="I11:I12"/>
    <mergeCell ref="J11:J12"/>
    <mergeCell ref="A38:J39"/>
    <mergeCell ref="C33:C35"/>
    <mergeCell ref="C19:C25"/>
    <mergeCell ref="B10:B12"/>
    <mergeCell ref="C10:C12"/>
    <mergeCell ref="C30:C32"/>
    <mergeCell ref="B19:B25"/>
  </mergeCells>
  <pageMargins left="0.7" right="0.7" top="0.75" bottom="0.75" header="0.3" footer="0.3"/>
  <pageSetup paperSize="9" scale="87" fitToHeight="0" orientation="landscape" r:id="rId1"/>
  <headerFooter differentOddEven="1" differentFirst="1">
    <oddHeader>&amp;C22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Ресурсное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Светлана Сергеевна</dc:creator>
  <cp:lastModifiedBy>Андреева Ольга Николаевна</cp:lastModifiedBy>
  <cp:lastPrinted>2019-10-03T00:57:26Z</cp:lastPrinted>
  <dcterms:created xsi:type="dcterms:W3CDTF">2017-10-02T06:41:49Z</dcterms:created>
  <dcterms:modified xsi:type="dcterms:W3CDTF">2019-10-16T07:16:23Z</dcterms:modified>
</cp:coreProperties>
</file>