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6\2. Физкультура\Изменения\46. Пост. №2181-па от 07.08.2024\"/>
    </mc:Choice>
  </mc:AlternateContent>
  <xr:revisionPtr revIDLastSave="0" documentId="13_ncr:1_{68D37B4B-D08E-4509-B13A-1DA32DB91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2" r:id="rId1"/>
  </sheets>
  <definedNames>
    <definedName name="_xlnm.Print_Area" localSheetId="0">'Приложение 2'!$A$1:$I$102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F74" i="2" l="1"/>
  <c r="F83" i="2" s="1"/>
  <c r="F92" i="2" s="1"/>
  <c r="E82" i="2"/>
  <c r="E91" i="2" s="1"/>
  <c r="E100" i="2" s="1"/>
  <c r="E78" i="2"/>
  <c r="E74" i="2" l="1"/>
  <c r="E83" i="2" s="1"/>
  <c r="E92" i="2" s="1"/>
  <c r="E87" i="2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<sst xmlns="http://schemas.openxmlformats.org/spreadsheetml/2006/main" count="54" uniqueCount="44">
  <si>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</si>
  <si>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</si>
  <si>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</si>
  <si>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</si>
  <si>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</si>
  <si>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</si>
  <si>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</si>
  <si>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</si>
  <si>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</si>
  <si>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</si>
  <si>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</si>
  <si>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</si>
  <si>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</si>
  <si>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</si>
  <si>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</si>
  <si>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</si>
  <si>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</si>
  <si>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</si>
  <si>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</si>
  <si>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</si>
  <si>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</si>
  <si>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</si>
  <si>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</si>
  <si>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</si>
  <si>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</si>
  <si>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</si>
  <si>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</si>
  <si>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</si>
  <si>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</si>
  <si>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</si>
  <si>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</si>
  <si>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</si>
  <si>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</si>
  <si>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</si>
  <si>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</si>
  <si>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</si>
  <si>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</si>
  <si>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</si>
  <si>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</si>
  <si>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</si>
  <si>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</si>
  <si>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</si>
  <si>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</si>
  <si>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07.08.2024 г. №2181-па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</si>
</sst>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G1" sqref="G1:I1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21" t="s">
        <v>43</v>
      </c>
      <c r="H1" s="21" t="s">
        <v>19</v>
      </c>
      <c r="I1" s="21"/>
    </row>
    <row r="2" spans="1:9" x14ac:dyDescent="0.25">
      <c r="G2" s="1"/>
      <c r="H2" s="1"/>
      <c r="I2" s="1"/>
    </row>
    <row r="3" spans="1:9" ht="50.25" customHeight="1" x14ac:dyDescent="0.25">
      <c r="G3" s="21" t="s">
        <v>24</v>
      </c>
      <c r="H3" s="21" t="s">
        <v>17</v>
      </c>
      <c r="I3" s="21"/>
    </row>
    <row r="5" spans="1:9" ht="62.25" customHeight="1" x14ac:dyDescent="0.25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6.25" thickBot="1" x14ac:dyDescent="0.3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">
      <c r="A9" s="5">
        <v>1</v>
      </c>
      <c r="B9" s="50" t="s">
        <v>40</v>
      </c>
      <c r="C9" s="51"/>
      <c r="D9" s="51"/>
      <c r="E9" s="51"/>
      <c r="F9" s="51"/>
      <c r="G9" s="51"/>
      <c r="H9" s="51"/>
      <c r="I9" s="52"/>
    </row>
    <row r="10" spans="1:9" ht="15.75" thickBot="1" x14ac:dyDescent="0.3">
      <c r="A10" s="15" t="s">
        <v>10</v>
      </c>
      <c r="B10" s="35" t="s">
        <v>42</v>
      </c>
      <c r="C10" s="35" t="s">
        <v>26</v>
      </c>
      <c r="D10" s="6" t="s">
        <v>3</v>
      </c>
      <c r="E10" s="9">
        <f>F10+G10+I10</f>
        <v>4245096.13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810200.13</v>
      </c>
    </row>
    <row r="11" spans="1:9" ht="15.75" thickBot="1" x14ac:dyDescent="0.3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16"/>
      <c r="B16" s="36"/>
      <c r="C16" s="36"/>
      <c r="D16" s="6">
        <v>2024</v>
      </c>
      <c r="E16" s="9">
        <f t="shared" ref="E16:E17" si="2">SUM(F16:I16)</f>
        <v>640722</v>
      </c>
      <c r="F16" s="7">
        <v>0</v>
      </c>
      <c r="G16" s="9">
        <v>569722</v>
      </c>
      <c r="H16" s="9">
        <f t="shared" ref="H16:H17" si="3">J16+K16+L16</f>
        <v>0</v>
      </c>
      <c r="I16" s="9">
        <v>71000</v>
      </c>
    </row>
    <row r="17" spans="1:9" ht="45" customHeight="1" thickBot="1" x14ac:dyDescent="0.3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45.5" customHeight="1" thickBot="1" x14ac:dyDescent="0.3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15" t="s">
        <v>11</v>
      </c>
      <c r="B19" s="35" t="s">
        <v>33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29" t="s">
        <v>18</v>
      </c>
      <c r="B28" s="32" t="s">
        <v>34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15" t="s">
        <v>20</v>
      </c>
      <c r="B37" s="32" t="s">
        <v>39</v>
      </c>
      <c r="C37" s="35" t="s">
        <v>28</v>
      </c>
      <c r="D37" s="6" t="s">
        <v>3</v>
      </c>
      <c r="E37" s="9">
        <f>F37+G37+I37</f>
        <v>261144468.75</v>
      </c>
      <c r="F37" s="9">
        <f t="shared" ref="F37:G37" si="21">SUM(F38:F45)</f>
        <v>0</v>
      </c>
      <c r="G37" s="9">
        <f t="shared" si="21"/>
        <v>230889317.25</v>
      </c>
      <c r="H37" s="9">
        <f t="shared" ref="H37" si="22">SUM(H38:H45)</f>
        <v>0</v>
      </c>
      <c r="I37" s="9">
        <f>SUM(I38:I45)</f>
        <v>30255151.5</v>
      </c>
    </row>
    <row r="38" spans="1:9" ht="15.75" thickBot="1" x14ac:dyDescent="0.3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16"/>
      <c r="B43" s="33"/>
      <c r="C43" s="36"/>
      <c r="D43" s="6">
        <v>2024</v>
      </c>
      <c r="E43" s="9">
        <f t="shared" si="24"/>
        <v>23800146.530000001</v>
      </c>
      <c r="F43" s="9">
        <v>0</v>
      </c>
      <c r="G43" s="9">
        <v>21182017.25</v>
      </c>
      <c r="H43" s="9">
        <v>0</v>
      </c>
      <c r="I43" s="9">
        <v>2618129.2799999998</v>
      </c>
    </row>
    <row r="44" spans="1:9" ht="50.25" customHeight="1" thickBot="1" x14ac:dyDescent="0.3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">
      <c r="A46" s="38" t="s">
        <v>41</v>
      </c>
      <c r="B46" s="39"/>
      <c r="C46" s="39"/>
      <c r="D46" s="39"/>
      <c r="E46" s="39"/>
      <c r="F46" s="39"/>
      <c r="G46" s="39"/>
      <c r="H46" s="39"/>
      <c r="I46" s="40"/>
    </row>
    <row r="47" spans="1:9" ht="15.75" thickBot="1" x14ac:dyDescent="0.3">
      <c r="A47" s="29" t="s">
        <v>22</v>
      </c>
      <c r="B47" s="18" t="s">
        <v>35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">
      <c r="A56" s="15" t="s">
        <v>23</v>
      </c>
      <c r="B56" s="18" t="s">
        <v>35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.75" thickBot="1" x14ac:dyDescent="0.3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">
      <c r="A65" s="15" t="s">
        <v>36</v>
      </c>
      <c r="B65" s="18" t="s">
        <v>37</v>
      </c>
      <c r="C65" s="35" t="s">
        <v>38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.75" thickBot="1" x14ac:dyDescent="0.3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.75" thickBot="1" x14ac:dyDescent="0.3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.75" thickBot="1" x14ac:dyDescent="0.3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.75" thickBot="1" x14ac:dyDescent="0.3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.75" thickBot="1" x14ac:dyDescent="0.3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.75" thickBot="1" x14ac:dyDescent="0.3">
      <c r="A74" s="41" t="s">
        <v>8</v>
      </c>
      <c r="B74" s="42"/>
      <c r="C74" s="43"/>
      <c r="D74" s="10" t="s">
        <v>3</v>
      </c>
      <c r="E74" s="11">
        <f>E75+E76+E77+E78+E79+E82+E80+E81</f>
        <v>296355776.92999995</v>
      </c>
      <c r="F74" s="11">
        <f>F75+F76+F77+F78+F79+F82+F80</f>
        <v>0</v>
      </c>
      <c r="G74" s="11">
        <f>G75+G76+G77+G78+G79+G82+G80</f>
        <v>262117055.12</v>
      </c>
      <c r="H74" s="11">
        <f>H75+H76+H77+H78+H79+H82+H80</f>
        <v>0</v>
      </c>
      <c r="I74" s="11">
        <f>I75+I76+I77+I78+I79+I82+I80</f>
        <v>34178721.809999995</v>
      </c>
    </row>
    <row r="75" spans="1:9" s="13" customFormat="1" ht="15.75" thickBot="1" x14ac:dyDescent="0.3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.75" thickBot="1" x14ac:dyDescent="0.3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.75" thickBot="1" x14ac:dyDescent="0.3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.75" thickBot="1" x14ac:dyDescent="0.3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.75" thickBot="1" x14ac:dyDescent="0.3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.75" thickBot="1" x14ac:dyDescent="0.3">
      <c r="A80" s="44"/>
      <c r="B80" s="45"/>
      <c r="C80" s="46"/>
      <c r="D80" s="10">
        <v>2024</v>
      </c>
      <c r="E80" s="11">
        <f>E16+E25+E34+E43+E53+E62+E71</f>
        <v>27440868.530000001</v>
      </c>
      <c r="F80" s="11">
        <f>F16+F25+F34+F43+F53+F62</f>
        <v>0</v>
      </c>
      <c r="G80" s="11">
        <f>G16+G25+G34+G43+G53+G62+G71</f>
        <v>24421739.18</v>
      </c>
      <c r="H80" s="11">
        <f>H16+H25+H34+H43+H53+H62</f>
        <v>0</v>
      </c>
      <c r="I80" s="11">
        <f>I16+I25+I34+I43+I53+I62+I71</f>
        <v>3019129.3499999996</v>
      </c>
    </row>
    <row r="81" spans="1:9" s="13" customFormat="1" ht="15.75" thickBot="1" x14ac:dyDescent="0.3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.75" thickBot="1" x14ac:dyDescent="0.3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.75" thickBot="1" x14ac:dyDescent="0.3">
      <c r="A83" s="41" t="s">
        <v>31</v>
      </c>
      <c r="B83" s="42"/>
      <c r="C83" s="43"/>
      <c r="D83" s="10" t="s">
        <v>3</v>
      </c>
      <c r="E83" s="11">
        <f t="shared" ref="E83:H83" si="64">E74</f>
        <v>296355776.92999995</v>
      </c>
      <c r="F83" s="11">
        <f t="shared" si="64"/>
        <v>0</v>
      </c>
      <c r="G83" s="11">
        <f t="shared" si="64"/>
        <v>262117055.12</v>
      </c>
      <c r="H83" s="11">
        <f t="shared" si="64"/>
        <v>0</v>
      </c>
      <c r="I83" s="11">
        <f t="shared" ref="I83:I89" si="65">I74</f>
        <v>34178721.809999995</v>
      </c>
    </row>
    <row r="84" spans="1:9" s="13" customFormat="1" ht="15.75" thickBot="1" x14ac:dyDescent="0.3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44"/>
      <c r="B89" s="45"/>
      <c r="C89" s="46"/>
      <c r="D89" s="10">
        <v>2024</v>
      </c>
      <c r="E89" s="11">
        <f t="shared" si="66"/>
        <v>27440868.530000001</v>
      </c>
      <c r="F89" s="11">
        <f t="shared" si="66"/>
        <v>0</v>
      </c>
      <c r="G89" s="11">
        <f t="shared" si="66"/>
        <v>24421739.18</v>
      </c>
      <c r="H89" s="11">
        <f t="shared" si="66"/>
        <v>0</v>
      </c>
      <c r="I89" s="11">
        <f t="shared" si="65"/>
        <v>3019129.3499999996</v>
      </c>
    </row>
    <row r="90" spans="1:9" s="13" customFormat="1" ht="15.75" thickBot="1" x14ac:dyDescent="0.3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.75" thickBot="1" x14ac:dyDescent="0.3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.75" thickBot="1" x14ac:dyDescent="0.3">
      <c r="A92" s="41" t="s">
        <v>1</v>
      </c>
      <c r="B92" s="42"/>
      <c r="C92" s="43"/>
      <c r="D92" s="10" t="s">
        <v>3</v>
      </c>
      <c r="E92" s="11">
        <f t="shared" ref="E92:H92" si="67">E83</f>
        <v>296355776.92999995</v>
      </c>
      <c r="F92" s="11">
        <f t="shared" si="67"/>
        <v>0</v>
      </c>
      <c r="G92" s="11">
        <f t="shared" si="67"/>
        <v>262117055.12</v>
      </c>
      <c r="H92" s="11">
        <f t="shared" si="67"/>
        <v>0</v>
      </c>
      <c r="I92" s="11">
        <f t="shared" ref="I92:I98" si="68">I83</f>
        <v>34178721.809999995</v>
      </c>
    </row>
    <row r="93" spans="1:9" s="13" customFormat="1" ht="15.75" thickBot="1" x14ac:dyDescent="0.3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.75" thickBot="1" x14ac:dyDescent="0.3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.75" thickBot="1" x14ac:dyDescent="0.3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.75" thickBot="1" x14ac:dyDescent="0.3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.75" thickBot="1" x14ac:dyDescent="0.3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.75" thickBot="1" x14ac:dyDescent="0.3">
      <c r="A98" s="44"/>
      <c r="B98" s="45"/>
      <c r="C98" s="46"/>
      <c r="D98" s="10">
        <v>2024</v>
      </c>
      <c r="E98" s="11">
        <f t="shared" si="69"/>
        <v>27440868.530000001</v>
      </c>
      <c r="F98" s="11">
        <f t="shared" si="69"/>
        <v>0</v>
      </c>
      <c r="G98" s="11">
        <f t="shared" si="69"/>
        <v>24421739.18</v>
      </c>
      <c r="H98" s="11">
        <f t="shared" si="69"/>
        <v>0</v>
      </c>
      <c r="I98" s="11">
        <f t="shared" si="68"/>
        <v>3019129.3499999996</v>
      </c>
    </row>
    <row r="99" spans="1:9" s="13" customFormat="1" ht="15.75" thickBot="1" x14ac:dyDescent="0.3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.75" thickBot="1" x14ac:dyDescent="0.3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25"/>
    <row r="102" spans="1:9" s="14" customFormat="1" ht="15.75" x14ac:dyDescent="0.25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2024-07-01T06:55:31Z</cp:lastPrinted>
  <dcterms:created xsi:type="dcterms:W3CDTF">2019-08-27T06:02:36Z</dcterms:created>
  <dcterms:modified xsi:type="dcterms:W3CDTF">2024-08-08T06:32:17Z</dcterms:modified>
</cp:coreProperties>
</file>