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6\2. Физкультура\Изменения\45. Пост. №1925-па от 05.07.2024\"/>
    </mc:Choice>
  </mc:AlternateContent>
  <xr:revisionPtr revIDLastSave="0" documentId="13_ncr:1_{A0CBA926-47AD-439B-B1DB-F3A4DA2D5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2" r:id="rId1"/>
  </sheets>
  <definedNames>
    <definedName name="_xlnm.Print_Area" localSheetId="0">'Приложение 2'!$A$1:$I$102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H86" i="2" s="1"/>
  <c r="H95" i="2" s="1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F74" i="2"/>
  <c r="F83" i="2" s="1"/>
  <c r="F92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E82" i="2" l="1"/>
  <c r="E91" i="2" s="1"/>
  <c r="E100" i="2" s="1"/>
  <c r="E78" i="2"/>
  <c r="E74" i="2" l="1"/>
  <c r="E83" i="2" s="1"/>
  <c r="E92" i="2" s="1"/>
  <c r="E87" i="2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<sst xmlns="http://schemas.openxmlformats.org/spreadsheetml/2006/main" count="54" uniqueCount="44">
  <si>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</si>
  <si>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</si>
  <si>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</si>
  <si>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</si>
  <si>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</si>
  <si>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</si>
  <si>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</si>
  <si>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</si>
  <si>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</si>
  <si>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</si>
  <si>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</si>
  <si>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</si>
  <si>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</si>
  <si>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</si>
  <si>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</si>
  <si>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</si>
  <si>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</si>
  <si>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</si>
  <si>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</si>
  <si>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</si>
  <si>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</si>
  <si>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</si>
  <si>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</si>
  <si>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</si>
  <si>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</si>
  <si>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</si>
  <si>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</si>
  <si>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</si>
  <si>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</si>
  <si>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</si>
  <si>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</si>
  <si>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</si>
  <si>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</si>
  <si>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</si>
  <si>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</si>
  <si>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</si>
  <si>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</si>
  <si>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</si>
  <si>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</si>
  <si>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</si>
  <si>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</si>
  <si>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</si>
  <si>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</si>
  <si>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05.07.2024 г. №1925-па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</si>
</sst>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="80" zoomScaleNormal="100" zoomScaleSheetLayoutView="80" workbookViewId="0">
      <selection activeCell="N16" sqref="N16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48" t="s">
        <v>43</v>
      </c>
      <c r="H1" s="48" t="s">
        <v>19</v>
      </c>
      <c r="I1" s="48"/>
    </row>
    <row r="2" spans="1:9" x14ac:dyDescent="0.25">
      <c r="G2" s="1"/>
      <c r="H2" s="1"/>
      <c r="I2" s="1"/>
    </row>
    <row r="3" spans="1:9" ht="50.25" customHeight="1" x14ac:dyDescent="0.25">
      <c r="G3" s="48" t="s">
        <v>24</v>
      </c>
      <c r="H3" s="48" t="s">
        <v>17</v>
      </c>
      <c r="I3" s="48"/>
    </row>
    <row r="5" spans="1:9" ht="62.25" customHeight="1" x14ac:dyDescent="0.25">
      <c r="A5" s="49" t="s">
        <v>25</v>
      </c>
      <c r="B5" s="49"/>
      <c r="C5" s="49"/>
      <c r="D5" s="49"/>
      <c r="E5" s="49"/>
      <c r="F5" s="49"/>
      <c r="G5" s="49"/>
      <c r="H5" s="49"/>
      <c r="I5" s="49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50" t="s">
        <v>0</v>
      </c>
      <c r="B7" s="4" t="s">
        <v>5</v>
      </c>
      <c r="C7" s="50" t="s">
        <v>6</v>
      </c>
      <c r="D7" s="50" t="s">
        <v>12</v>
      </c>
      <c r="E7" s="50" t="s">
        <v>13</v>
      </c>
      <c r="F7" s="50" t="s">
        <v>14</v>
      </c>
      <c r="G7" s="50" t="s">
        <v>15</v>
      </c>
      <c r="H7" s="50" t="s">
        <v>21</v>
      </c>
      <c r="I7" s="50" t="s">
        <v>16</v>
      </c>
    </row>
    <row r="8" spans="1:9" ht="26.25" thickBot="1" x14ac:dyDescent="0.3">
      <c r="A8" s="51"/>
      <c r="B8" s="4" t="s">
        <v>7</v>
      </c>
      <c r="C8" s="51"/>
      <c r="D8" s="51"/>
      <c r="E8" s="52"/>
      <c r="F8" s="51"/>
      <c r="G8" s="51"/>
      <c r="H8" s="51"/>
      <c r="I8" s="51"/>
    </row>
    <row r="9" spans="1:9" ht="25.5" customHeight="1" thickBot="1" x14ac:dyDescent="0.3">
      <c r="A9" s="5">
        <v>1</v>
      </c>
      <c r="B9" s="27" t="s">
        <v>40</v>
      </c>
      <c r="C9" s="28"/>
      <c r="D9" s="28"/>
      <c r="E9" s="28"/>
      <c r="F9" s="28"/>
      <c r="G9" s="28"/>
      <c r="H9" s="28"/>
      <c r="I9" s="29"/>
    </row>
    <row r="10" spans="1:9" ht="15.75" thickBot="1" x14ac:dyDescent="0.3">
      <c r="A10" s="30" t="s">
        <v>10</v>
      </c>
      <c r="B10" s="15" t="s">
        <v>42</v>
      </c>
      <c r="C10" s="15" t="s">
        <v>26</v>
      </c>
      <c r="D10" s="6" t="s">
        <v>3</v>
      </c>
      <c r="E10" s="9">
        <f>F10+G10+I10</f>
        <v>4245096.13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810200.13</v>
      </c>
    </row>
    <row r="11" spans="1:9" ht="15.75" thickBot="1" x14ac:dyDescent="0.3">
      <c r="A11" s="31"/>
      <c r="B11" s="16"/>
      <c r="C11" s="1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31"/>
      <c r="B12" s="16"/>
      <c r="C12" s="1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31"/>
      <c r="B13" s="16"/>
      <c r="C13" s="1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31"/>
      <c r="B14" s="16"/>
      <c r="C14" s="1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31"/>
      <c r="B15" s="16"/>
      <c r="C15" s="1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31"/>
      <c r="B16" s="16"/>
      <c r="C16" s="16"/>
      <c r="D16" s="6">
        <v>2024</v>
      </c>
      <c r="E16" s="9">
        <f t="shared" ref="E16:E17" si="2">SUM(F16:I16)</f>
        <v>640722</v>
      </c>
      <c r="F16" s="7">
        <v>0</v>
      </c>
      <c r="G16" s="9">
        <v>569722</v>
      </c>
      <c r="H16" s="9">
        <f t="shared" ref="H16:H17" si="3">J16+K16+L16</f>
        <v>0</v>
      </c>
      <c r="I16" s="9">
        <v>71000</v>
      </c>
    </row>
    <row r="17" spans="1:9" ht="45" customHeight="1" thickBot="1" x14ac:dyDescent="0.3">
      <c r="A17" s="31"/>
      <c r="B17" s="16"/>
      <c r="C17" s="1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62" customHeight="1" thickBot="1" x14ac:dyDescent="0.3">
      <c r="A18" s="32"/>
      <c r="B18" s="17"/>
      <c r="C18" s="1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.75" thickBot="1" x14ac:dyDescent="0.3">
      <c r="A19" s="30" t="s">
        <v>11</v>
      </c>
      <c r="B19" s="15" t="s">
        <v>33</v>
      </c>
      <c r="C19" s="1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.75" thickBot="1" x14ac:dyDescent="0.3">
      <c r="A20" s="31"/>
      <c r="B20" s="16"/>
      <c r="C20" s="1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.75" thickBot="1" x14ac:dyDescent="0.3">
      <c r="A21" s="31"/>
      <c r="B21" s="16"/>
      <c r="C21" s="1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.75" thickBot="1" x14ac:dyDescent="0.3">
      <c r="A22" s="31"/>
      <c r="B22" s="16"/>
      <c r="C22" s="1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.75" thickBot="1" x14ac:dyDescent="0.3">
      <c r="A23" s="31"/>
      <c r="B23" s="16"/>
      <c r="C23" s="1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.75" thickBot="1" x14ac:dyDescent="0.3">
      <c r="A24" s="31"/>
      <c r="B24" s="16"/>
      <c r="C24" s="1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">
      <c r="A25" s="31"/>
      <c r="B25" s="16"/>
      <c r="C25" s="1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">
      <c r="A26" s="31"/>
      <c r="B26" s="16"/>
      <c r="C26" s="1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">
      <c r="A27" s="32"/>
      <c r="B27" s="17"/>
      <c r="C27" s="1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">
      <c r="A28" s="33" t="s">
        <v>18</v>
      </c>
      <c r="B28" s="39" t="s">
        <v>34</v>
      </c>
      <c r="C28" s="42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.75" thickBot="1" x14ac:dyDescent="0.3">
      <c r="A29" s="34"/>
      <c r="B29" s="40"/>
      <c r="C29" s="43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thickBot="1" x14ac:dyDescent="0.3">
      <c r="A30" s="34"/>
      <c r="B30" s="40"/>
      <c r="C30" s="43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.75" thickBot="1" x14ac:dyDescent="0.3">
      <c r="A31" s="34"/>
      <c r="B31" s="40"/>
      <c r="C31" s="43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.75" thickBot="1" x14ac:dyDescent="0.3">
      <c r="A32" s="34"/>
      <c r="B32" s="40"/>
      <c r="C32" s="43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.75" thickBot="1" x14ac:dyDescent="0.3">
      <c r="A33" s="34"/>
      <c r="B33" s="40"/>
      <c r="C33" s="43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">
      <c r="A34" s="34"/>
      <c r="B34" s="40"/>
      <c r="C34" s="43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">
      <c r="A35" s="34"/>
      <c r="B35" s="40"/>
      <c r="C35" s="43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">
      <c r="A36" s="35"/>
      <c r="B36" s="41"/>
      <c r="C36" s="44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.75" thickBot="1" x14ac:dyDescent="0.3">
      <c r="A37" s="30" t="s">
        <v>20</v>
      </c>
      <c r="B37" s="39" t="s">
        <v>39</v>
      </c>
      <c r="C37" s="1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230889317.25</v>
      </c>
      <c r="H37" s="9">
        <f t="shared" ref="H37" si="22">SUM(H38:H45)</f>
        <v>0</v>
      </c>
      <c r="I37" s="9">
        <f>SUM(I38:I45)</f>
        <v>30255134.25</v>
      </c>
    </row>
    <row r="38" spans="1:9" ht="15.75" thickBot="1" x14ac:dyDescent="0.3">
      <c r="A38" s="31"/>
      <c r="B38" s="40"/>
      <c r="C38" s="1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thickBot="1" x14ac:dyDescent="0.3">
      <c r="A39" s="31"/>
      <c r="B39" s="40"/>
      <c r="C39" s="1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.75" thickBot="1" x14ac:dyDescent="0.3">
      <c r="A40" s="31"/>
      <c r="B40" s="40"/>
      <c r="C40" s="1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.75" thickBot="1" x14ac:dyDescent="0.3">
      <c r="A41" s="31"/>
      <c r="B41" s="40"/>
      <c r="C41" s="1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.75" thickBot="1" x14ac:dyDescent="0.3">
      <c r="A42" s="31"/>
      <c r="B42" s="40"/>
      <c r="C42" s="1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">
      <c r="A43" s="31"/>
      <c r="B43" s="40"/>
      <c r="C43" s="16"/>
      <c r="D43" s="6">
        <v>2024</v>
      </c>
      <c r="E43" s="9">
        <f t="shared" si="24"/>
        <v>23800129.280000001</v>
      </c>
      <c r="F43" s="9">
        <v>0</v>
      </c>
      <c r="G43" s="9">
        <v>21182017.25</v>
      </c>
      <c r="H43" s="9">
        <v>0</v>
      </c>
      <c r="I43" s="9">
        <v>2618112.0299999998</v>
      </c>
    </row>
    <row r="44" spans="1:9" ht="50.25" customHeight="1" thickBot="1" x14ac:dyDescent="0.3">
      <c r="A44" s="31"/>
      <c r="B44" s="40"/>
      <c r="C44" s="1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200.25" customHeight="1" thickBot="1" x14ac:dyDescent="0.3">
      <c r="A45" s="32"/>
      <c r="B45" s="41"/>
      <c r="C45" s="1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">
      <c r="A46" s="45" t="s">
        <v>41</v>
      </c>
      <c r="B46" s="46"/>
      <c r="C46" s="46"/>
      <c r="D46" s="46"/>
      <c r="E46" s="46"/>
      <c r="F46" s="46"/>
      <c r="G46" s="46"/>
      <c r="H46" s="46"/>
      <c r="I46" s="47"/>
    </row>
    <row r="47" spans="1:9" ht="15.75" thickBot="1" x14ac:dyDescent="0.3">
      <c r="A47" s="33" t="s">
        <v>22</v>
      </c>
      <c r="B47" s="36" t="s">
        <v>35</v>
      </c>
      <c r="C47" s="42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.75" thickBot="1" x14ac:dyDescent="0.3">
      <c r="A48" s="34"/>
      <c r="B48" s="37"/>
      <c r="C48" s="43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.75" thickBot="1" x14ac:dyDescent="0.3">
      <c r="A49" s="34"/>
      <c r="B49" s="37"/>
      <c r="C49" s="43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.75" thickBot="1" x14ac:dyDescent="0.3">
      <c r="A50" s="34"/>
      <c r="B50" s="37"/>
      <c r="C50" s="43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.75" thickBot="1" x14ac:dyDescent="0.3">
      <c r="A51" s="34"/>
      <c r="B51" s="37"/>
      <c r="C51" s="43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.75" thickBot="1" x14ac:dyDescent="0.3">
      <c r="A52" s="34"/>
      <c r="B52" s="37"/>
      <c r="C52" s="43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">
      <c r="A53" s="34"/>
      <c r="B53" s="37"/>
      <c r="C53" s="43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">
      <c r="A54" s="34"/>
      <c r="B54" s="37"/>
      <c r="C54" s="43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">
      <c r="A55" s="35"/>
      <c r="B55" s="38"/>
      <c r="C55" s="44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">
      <c r="A56" s="30" t="s">
        <v>23</v>
      </c>
      <c r="B56" s="36" t="s">
        <v>35</v>
      </c>
      <c r="C56" s="1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.75" thickBot="1" x14ac:dyDescent="0.3">
      <c r="A57" s="31"/>
      <c r="B57" s="37"/>
      <c r="C57" s="1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thickBot="1" x14ac:dyDescent="0.3">
      <c r="A58" s="31"/>
      <c r="B58" s="37"/>
      <c r="C58" s="1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.75" thickBot="1" x14ac:dyDescent="0.3">
      <c r="A59" s="31"/>
      <c r="B59" s="37"/>
      <c r="C59" s="1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.75" thickBot="1" x14ac:dyDescent="0.3">
      <c r="A60" s="31"/>
      <c r="B60" s="37"/>
      <c r="C60" s="1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.75" thickBot="1" x14ac:dyDescent="0.3">
      <c r="A61" s="31"/>
      <c r="B61" s="37"/>
      <c r="C61" s="1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">
      <c r="A62" s="31"/>
      <c r="B62" s="37"/>
      <c r="C62" s="1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">
      <c r="A63" s="31"/>
      <c r="B63" s="37"/>
      <c r="C63" s="1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">
      <c r="A64" s="32"/>
      <c r="B64" s="38"/>
      <c r="C64" s="1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">
      <c r="A65" s="30" t="s">
        <v>36</v>
      </c>
      <c r="B65" s="36" t="s">
        <v>37</v>
      </c>
      <c r="C65" s="15" t="s">
        <v>38</v>
      </c>
      <c r="D65" s="6" t="s">
        <v>3</v>
      </c>
      <c r="E65" s="9">
        <f>F65+G65+I65</f>
        <v>0</v>
      </c>
      <c r="F65" s="9">
        <f t="shared" ref="F65:G65" si="55">SUM(F66:F73)</f>
        <v>0</v>
      </c>
      <c r="G65" s="9">
        <f t="shared" si="55"/>
        <v>0</v>
      </c>
      <c r="H65" s="9">
        <f t="shared" ref="H65" si="56">SUM(H66:H73)</f>
        <v>0</v>
      </c>
      <c r="I65" s="9">
        <f>SUM(I66:I73)</f>
        <v>0</v>
      </c>
    </row>
    <row r="66" spans="1:9" ht="15.75" thickBot="1" x14ac:dyDescent="0.3">
      <c r="A66" s="31"/>
      <c r="B66" s="37"/>
      <c r="C66" s="1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.75" thickBot="1" x14ac:dyDescent="0.3">
      <c r="A67" s="31"/>
      <c r="B67" s="37"/>
      <c r="C67" s="1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.75" thickBot="1" x14ac:dyDescent="0.3">
      <c r="A68" s="31"/>
      <c r="B68" s="37"/>
      <c r="C68" s="1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.75" thickBot="1" x14ac:dyDescent="0.3">
      <c r="A69" s="31"/>
      <c r="B69" s="37"/>
      <c r="C69" s="1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.75" thickBot="1" x14ac:dyDescent="0.3">
      <c r="A70" s="31"/>
      <c r="B70" s="37"/>
      <c r="C70" s="1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">
      <c r="A71" s="31"/>
      <c r="B71" s="37"/>
      <c r="C71" s="16"/>
      <c r="D71" s="6">
        <v>2024</v>
      </c>
      <c r="E71" s="9">
        <f t="shared" si="58"/>
        <v>0</v>
      </c>
      <c r="F71" s="9">
        <v>0</v>
      </c>
      <c r="G71" s="9">
        <v>0</v>
      </c>
      <c r="H71" s="9">
        <f t="shared" ref="H71:H73" si="59">J71+K71+L71</f>
        <v>0</v>
      </c>
      <c r="I71" s="9">
        <v>0</v>
      </c>
    </row>
    <row r="72" spans="1:9" ht="21.75" customHeight="1" thickBot="1" x14ac:dyDescent="0.3">
      <c r="A72" s="31"/>
      <c r="B72" s="37"/>
      <c r="C72" s="1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">
      <c r="A73" s="32"/>
      <c r="B73" s="38"/>
      <c r="C73" s="1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.75" thickBot="1" x14ac:dyDescent="0.3">
      <c r="A74" s="18" t="s">
        <v>8</v>
      </c>
      <c r="B74" s="19"/>
      <c r="C74" s="20"/>
      <c r="D74" s="10" t="s">
        <v>3</v>
      </c>
      <c r="E74" s="11">
        <f>E75+E76+E77+E78+E79+E82+E80+E81</f>
        <v>293355759.67999995</v>
      </c>
      <c r="F74" s="11">
        <f>F75+F76+F77+F78+F79+F82+F80</f>
        <v>0</v>
      </c>
      <c r="G74" s="11">
        <f>G75+G76+G77+G78+G79+G82+G80</f>
        <v>259447055.19</v>
      </c>
      <c r="H74" s="11">
        <f>H75+H76+H77+H78+H79+H82+H80</f>
        <v>0</v>
      </c>
      <c r="I74" s="11">
        <f>I75+I76+I77+I78+I79+I82+I80</f>
        <v>33848704.489999995</v>
      </c>
    </row>
    <row r="75" spans="1:9" s="13" customFormat="1" ht="15.75" thickBot="1" x14ac:dyDescent="0.3">
      <c r="A75" s="21"/>
      <c r="B75" s="22"/>
      <c r="C75" s="23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.75" thickBot="1" x14ac:dyDescent="0.3">
      <c r="A76" s="21"/>
      <c r="B76" s="22"/>
      <c r="C76" s="23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.75" thickBot="1" x14ac:dyDescent="0.3">
      <c r="A77" s="21"/>
      <c r="B77" s="22"/>
      <c r="C77" s="23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.75" thickBot="1" x14ac:dyDescent="0.3">
      <c r="A78" s="21"/>
      <c r="B78" s="22"/>
      <c r="C78" s="23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.75" thickBot="1" x14ac:dyDescent="0.3">
      <c r="A79" s="21"/>
      <c r="B79" s="22"/>
      <c r="C79" s="23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.75" thickBot="1" x14ac:dyDescent="0.3">
      <c r="A80" s="21"/>
      <c r="B80" s="22"/>
      <c r="C80" s="23"/>
      <c r="D80" s="10">
        <v>2024</v>
      </c>
      <c r="E80" s="11">
        <f>E16+E25+E34+E43+E53+E62+E71</f>
        <v>24440851.280000001</v>
      </c>
      <c r="F80" s="11">
        <f>F16+F25+F34+F43+F53+F62</f>
        <v>0</v>
      </c>
      <c r="G80" s="11">
        <f>G16+G25+G34+G43+G53+G62+G71</f>
        <v>21751739.25</v>
      </c>
      <c r="H80" s="11">
        <f>H16+H25+H34+H43+H53+H62</f>
        <v>0</v>
      </c>
      <c r="I80" s="11">
        <f>I16+I25+I34+I43+I53+I62+I71</f>
        <v>2689112.03</v>
      </c>
    </row>
    <row r="81" spans="1:9" s="13" customFormat="1" ht="15.75" thickBot="1" x14ac:dyDescent="0.3">
      <c r="A81" s="21"/>
      <c r="B81" s="22"/>
      <c r="C81" s="23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.75" thickBot="1" x14ac:dyDescent="0.3">
      <c r="A82" s="24"/>
      <c r="B82" s="25"/>
      <c r="C82" s="26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.75" thickBot="1" x14ac:dyDescent="0.3">
      <c r="A83" s="18" t="s">
        <v>31</v>
      </c>
      <c r="B83" s="19"/>
      <c r="C83" s="20"/>
      <c r="D83" s="10" t="s">
        <v>3</v>
      </c>
      <c r="E83" s="11">
        <f t="shared" ref="E83:H83" si="64">E74</f>
        <v>293355759.67999995</v>
      </c>
      <c r="F83" s="11">
        <f t="shared" si="64"/>
        <v>0</v>
      </c>
      <c r="G83" s="11">
        <f t="shared" si="64"/>
        <v>259447055.19</v>
      </c>
      <c r="H83" s="11">
        <f t="shared" si="64"/>
        <v>0</v>
      </c>
      <c r="I83" s="11">
        <f t="shared" ref="I83:I89" si="65">I74</f>
        <v>33848704.489999995</v>
      </c>
    </row>
    <row r="84" spans="1:9" s="13" customFormat="1" ht="15.75" thickBot="1" x14ac:dyDescent="0.3">
      <c r="A84" s="21"/>
      <c r="B84" s="22"/>
      <c r="C84" s="23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.75" thickBot="1" x14ac:dyDescent="0.3">
      <c r="A85" s="21"/>
      <c r="B85" s="22"/>
      <c r="C85" s="23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.75" thickBot="1" x14ac:dyDescent="0.3">
      <c r="A86" s="21"/>
      <c r="B86" s="22"/>
      <c r="C86" s="23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.75" thickBot="1" x14ac:dyDescent="0.3">
      <c r="A87" s="21"/>
      <c r="B87" s="22"/>
      <c r="C87" s="23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.75" thickBot="1" x14ac:dyDescent="0.3">
      <c r="A88" s="21"/>
      <c r="B88" s="22"/>
      <c r="C88" s="23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.75" thickBot="1" x14ac:dyDescent="0.3">
      <c r="A89" s="21"/>
      <c r="B89" s="22"/>
      <c r="C89" s="23"/>
      <c r="D89" s="10">
        <v>2024</v>
      </c>
      <c r="E89" s="11">
        <f t="shared" si="66"/>
        <v>24440851.280000001</v>
      </c>
      <c r="F89" s="11">
        <f t="shared" si="66"/>
        <v>0</v>
      </c>
      <c r="G89" s="11">
        <f t="shared" si="66"/>
        <v>21751739.25</v>
      </c>
      <c r="H89" s="11">
        <f t="shared" si="66"/>
        <v>0</v>
      </c>
      <c r="I89" s="11">
        <f t="shared" si="65"/>
        <v>2689112.03</v>
      </c>
    </row>
    <row r="90" spans="1:9" s="13" customFormat="1" ht="15.75" thickBot="1" x14ac:dyDescent="0.3">
      <c r="A90" s="21"/>
      <c r="B90" s="22"/>
      <c r="C90" s="23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.75" thickBot="1" x14ac:dyDescent="0.3">
      <c r="A91" s="24"/>
      <c r="B91" s="25"/>
      <c r="C91" s="26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.75" thickBot="1" x14ac:dyDescent="0.3">
      <c r="A92" s="18" t="s">
        <v>1</v>
      </c>
      <c r="B92" s="19"/>
      <c r="C92" s="20"/>
      <c r="D92" s="10" t="s">
        <v>3</v>
      </c>
      <c r="E92" s="11">
        <f t="shared" ref="E92:H92" si="67">E83</f>
        <v>293355759.67999995</v>
      </c>
      <c r="F92" s="11">
        <f t="shared" si="67"/>
        <v>0</v>
      </c>
      <c r="G92" s="11">
        <f t="shared" si="67"/>
        <v>259447055.19</v>
      </c>
      <c r="H92" s="11">
        <f t="shared" si="67"/>
        <v>0</v>
      </c>
      <c r="I92" s="11">
        <f t="shared" ref="I92:I98" si="68">I83</f>
        <v>33848704.489999995</v>
      </c>
    </row>
    <row r="93" spans="1:9" s="13" customFormat="1" ht="15.75" thickBot="1" x14ac:dyDescent="0.3">
      <c r="A93" s="21"/>
      <c r="B93" s="22"/>
      <c r="C93" s="23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.75" thickBot="1" x14ac:dyDescent="0.3">
      <c r="A94" s="21"/>
      <c r="B94" s="22"/>
      <c r="C94" s="23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.75" thickBot="1" x14ac:dyDescent="0.3">
      <c r="A95" s="21"/>
      <c r="B95" s="22"/>
      <c r="C95" s="23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.75" thickBot="1" x14ac:dyDescent="0.3">
      <c r="A96" s="21"/>
      <c r="B96" s="22"/>
      <c r="C96" s="23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.75" thickBot="1" x14ac:dyDescent="0.3">
      <c r="A97" s="21"/>
      <c r="B97" s="22"/>
      <c r="C97" s="23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.75" thickBot="1" x14ac:dyDescent="0.3">
      <c r="A98" s="21"/>
      <c r="B98" s="22"/>
      <c r="C98" s="23"/>
      <c r="D98" s="10">
        <v>2024</v>
      </c>
      <c r="E98" s="11">
        <f t="shared" si="69"/>
        <v>24440851.280000001</v>
      </c>
      <c r="F98" s="11">
        <f t="shared" si="69"/>
        <v>0</v>
      </c>
      <c r="G98" s="11">
        <f t="shared" si="69"/>
        <v>21751739.25</v>
      </c>
      <c r="H98" s="11">
        <f t="shared" si="69"/>
        <v>0</v>
      </c>
      <c r="I98" s="11">
        <f t="shared" si="68"/>
        <v>2689112.03</v>
      </c>
    </row>
    <row r="99" spans="1:9" s="13" customFormat="1" ht="15.75" thickBot="1" x14ac:dyDescent="0.3">
      <c r="A99" s="21"/>
      <c r="B99" s="22"/>
      <c r="C99" s="23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.75" thickBot="1" x14ac:dyDescent="0.3">
      <c r="A100" s="24"/>
      <c r="B100" s="25"/>
      <c r="C100" s="26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25"/>
    <row r="102" spans="1:9" s="14" customFormat="1" ht="15.75" x14ac:dyDescent="0.25">
      <c r="B102" s="14" t="s">
        <v>9</v>
      </c>
      <c r="G102" s="14" t="s">
        <v>2</v>
      </c>
    </row>
  </sheetData>
  <mergeCells count="37"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  <mergeCell ref="C47:C55"/>
    <mergeCell ref="A37:A45"/>
    <mergeCell ref="B37:B45"/>
    <mergeCell ref="C37:C45"/>
    <mergeCell ref="A46:I46"/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2024-07-01T06:55:31Z</cp:lastPrinted>
  <dcterms:created xsi:type="dcterms:W3CDTF">2019-08-27T06:02:36Z</dcterms:created>
  <dcterms:modified xsi:type="dcterms:W3CDTF">2024-07-08T03:49:45Z</dcterms:modified>
</cp:coreProperties>
</file>