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40" windowHeight="939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2" i="1" l="1"/>
  <c r="H17" i="1" s="1"/>
  <c r="H15" i="1" s="1"/>
  <c r="G42" i="1"/>
  <c r="F42" i="1"/>
  <c r="F14" i="1" s="1"/>
  <c r="F12" i="1" s="1"/>
  <c r="E47" i="1"/>
  <c r="E46" i="1"/>
  <c r="E45" i="1"/>
  <c r="H39" i="1"/>
  <c r="E39" i="1" s="1"/>
  <c r="G39" i="1"/>
  <c r="F39" i="1"/>
  <c r="E41" i="1"/>
  <c r="E40" i="1"/>
  <c r="H36" i="1"/>
  <c r="E36" i="1" s="1"/>
  <c r="G36" i="1"/>
  <c r="F36" i="1"/>
  <c r="E38" i="1"/>
  <c r="E37" i="1"/>
  <c r="H33" i="1"/>
  <c r="E33" i="1" s="1"/>
  <c r="G33" i="1"/>
  <c r="F33" i="1"/>
  <c r="E35" i="1"/>
  <c r="E34" i="1"/>
  <c r="E30" i="1"/>
  <c r="E16" i="1"/>
  <c r="E13" i="1"/>
  <c r="E49" i="1"/>
  <c r="E51" i="1"/>
  <c r="E48" i="1"/>
  <c r="E42" i="1" l="1"/>
  <c r="H14" i="1"/>
  <c r="F17" i="1"/>
  <c r="G14" i="1"/>
  <c r="G12" i="1" s="1"/>
  <c r="G17" i="1"/>
  <c r="G15" i="1" s="1"/>
  <c r="F15" i="1" l="1"/>
  <c r="E15" i="1" s="1"/>
  <c r="E17" i="1"/>
  <c r="E14" i="1"/>
  <c r="H12" i="1"/>
  <c r="E12" i="1" s="1"/>
</calcChain>
</file>

<file path=xl/sharedStrings.xml><?xml version="1.0" encoding="utf-8"?>
<sst xmlns="http://schemas.openxmlformats.org/spreadsheetml/2006/main" count="64" uniqueCount="44">
  <si>
    <t>Приложение 3</t>
  </si>
  <si>
    <t>Наименование Программы, подпрограммы, основного мероприятия, мероприятия, прокта</t>
  </si>
  <si>
    <t>Ответственный исполнитель Программы, соисполнители Программы, участники Программы, участники подпрограммы</t>
  </si>
  <si>
    <t>Источник финансирования</t>
  </si>
  <si>
    <t>Общий объем финансирования, руб.</t>
  </si>
  <si>
    <t>Объем финансирования, руб.</t>
  </si>
  <si>
    <t xml:space="preserve">Программа «Профилактика терроризма и экстремизма 
на территории муниципального образования «город Усолье-Сибирское» 
на 2022-2024 годы
</t>
  </si>
  <si>
    <t>Основное мероприятие 1.3. Информирование населения через СМИ и интернет ресурсы (статьи, ролики, памятки) по вопросам противодействия терроризму и экстремизму</t>
  </si>
  <si>
    <t>Основное мероприятие 1.4. «Проведение учений и тренировок по отработке действий населения при угрозе совершения террористического акта в муниципальных учреждениях образования, культуры, физической культуры и спорта»</t>
  </si>
  <si>
    <t xml:space="preserve">Основное мероприятие 1.5. «Повышение квалификации должностных лиц, ответственных за реализацию мероприятий 
в сфере профилактики терроризма, за организацию деятельности                                        по противодействию терроризму                                          на муниципальном уровне»
</t>
  </si>
  <si>
    <t xml:space="preserve">Основное мероприятие 1.6 «Обеспечение антитеррористической защищенности муниципальных дошкольных образовательных учреждений» </t>
  </si>
  <si>
    <t xml:space="preserve">Основное мероприятие 1.7 «Обеспечение антитеррористической защищенности муниципальных образовательных учреждений» </t>
  </si>
  <si>
    <t>Подпрограмма 1 «Профилактика террористической и экстремистской деятельности на территории муниципального образования «город Усолье-Сибирское» 
на 2022-2024 годы</t>
  </si>
  <si>
    <t xml:space="preserve">Отдел образования УСКВ; Отдел спорта и молодежной политики УСКВ;                        Отдел культуры УСКВ </t>
  </si>
  <si>
    <t xml:space="preserve">Отдел образования УСКВ;
Отдел спорта и молодежной политики УСКВ;
Отдел культуры УСКВ;
Отдел по обеспечению деятельности КДН УСКВ 
</t>
  </si>
  <si>
    <t xml:space="preserve">Отдел образования УСКВ;
Отдел спорта и молодежной политики УСКВ;
Отдел культуры УСКВ администрации города; МКУ «Служба г.Усолье-Сибирское по вопросам ГОЧС и ПБ»
</t>
  </si>
  <si>
    <t xml:space="preserve">МБДОУ </t>
  </si>
  <si>
    <t xml:space="preserve">МБОУ </t>
  </si>
  <si>
    <t>МКУ «Служба г.Усолье-Сибирское по вопросам                   ГОЧС и ПБ»</t>
  </si>
  <si>
    <t xml:space="preserve">МКУ «Служба г.Усолье-Сибирское по вопросам                 ГОЧС и ПБ» </t>
  </si>
  <si>
    <t xml:space="preserve">Отдел образования УСКВ;
Отдел спорта и молодежной политики УСКВ;
Отдел культуры УСКВ;
Отдел по взаимодействию с общественностью и аналитической работе администрации города;
МКУ «Служба г.Усолье-Сибирское по вопросам               ГОЧС и ПБ»
</t>
  </si>
  <si>
    <t xml:space="preserve">Отдел кадровой работы                       и наград администрации города;
МКУ «Служба г.Усолье-Сибирское по вопросам               ГОЧС и ПБ»
</t>
  </si>
  <si>
    <t>Всего</t>
  </si>
  <si>
    <t>Областной бюджет</t>
  </si>
  <si>
    <t>Бюджет города</t>
  </si>
  <si>
    <t xml:space="preserve">Основное мероприятие 1.2. «Проведение 
лекций, бесед, классных часов, инструктажей, родительских собраний по вопросам профилактики терроризма и экстремизма»
</t>
  </si>
  <si>
    <t>Мэр города                                                                          М.В. Торопкин</t>
  </si>
  <si>
    <t>Основное мероприятие 1.1. «Проведение информационно-пропагандистских мероприятий                                   по профилактике терроризма и экстремизма в муниципальных учреждениях образования, культуры, физической культуры и спорта»</t>
  </si>
  <si>
    <t>Без финансирования</t>
  </si>
  <si>
    <t xml:space="preserve">Основное мероприятие 1.8. «Обеспечение антитеррористической защищенности муниципальных образовательных учреждений» </t>
  </si>
  <si>
    <t xml:space="preserve">МБОУ ДО "ДДТ";                         МБОУ ДО "СЮН";                         МБОУ ДО "ДЮСШ № 1";                                               </t>
  </si>
  <si>
    <t xml:space="preserve">Основное мероприятие 1.9
«Обеспечение антитеррористических мер, направленных 
на воспрепятствование неправомерному проникновению                       в муниципальные учреждения образования, культуры, физической культуры и спорта» </t>
  </si>
  <si>
    <t>Мероприятие 1.9.1 "Обеспечение антитеррористических мер, направленных 
на воспрепятствование неправомерному проникновению                       в муниципальные учреждения образования"</t>
  </si>
  <si>
    <t>МБОУ</t>
  </si>
  <si>
    <t>МБДОУ;                                   МБОУ;                                        МБУ ДО;                             Учреждения культуры;       Учреждения физической культуры и спорта</t>
  </si>
  <si>
    <t>МБДОУ</t>
  </si>
  <si>
    <t>Учреждения культуры</t>
  </si>
  <si>
    <t xml:space="preserve">МБОУ ДО "ДМШ";                      МБОУ ДО "ДХШ" </t>
  </si>
  <si>
    <t>МБОУ ДО "ДДТ";                         МБОУ ДО "СЮН";                         МБОУ ДО "ДЮСШ № 1"</t>
  </si>
  <si>
    <t>МБУ "Спортивный комплекс "Химик"</t>
  </si>
  <si>
    <t xml:space="preserve">Мероприятие 1.9.3 "Обеспечение антитеррористических мер, направленных 
на воспрепятствование неправомерному проникновению                       в муниципальные учреждения физической культуры и спорта» </t>
  </si>
  <si>
    <r>
      <t>Мероприятие 1.9.2 "Обеспечение антитеррористических мер, направленных 
на воспрепятствование неправомерному проникновению                       в муниципальные учреждения культуры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и учреждения дополнительного образования, подведомственные  отделу культуры УСКВ"</t>
    </r>
  </si>
  <si>
    <t>Ресурсное обеспечение реализации муниципальной программы города Усолье-Сибирское "Профилактика терроризма и экстремизма на территории муниципального образования "город Усолье-Сибирское на 2022-2024 годы (далее - Программа)</t>
  </si>
  <si>
    <t>к муниципальной программе  города "Усолье-Сибирское "Профилакти катерроризма и экстремизма, на территории муниципального образования "город Усолье-Сибирское"                                                                 на 2022-2024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</si>
</sst>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002060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sz val="11"/>
      <color rgb="FFFF0000"/>
      <name val="Calibri"/>
      <family val="2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2" fillId="0" borderId="0" xfId="0" applyFont="1"/>
    <xf numFmtId="0" fontId="3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0" fontId="0" fillId="2" borderId="0" xfId="0" applyFill="1"/>
    <xf numFmtId="0" fontId="9" fillId="2" borderId="1" xfId="0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10" fillId="2" borderId="5" xfId="0" applyNumberFormat="1" applyFont="1" applyFill="1" applyBorder="1" applyAlignment="1">
      <alignment horizontal="center" vertical="center"/>
    </xf>
    <xf numFmtId="164" fontId="11" fillId="2" borderId="5" xfId="0" applyNumberFormat="1" applyFont="1" applyFill="1" applyBorder="1" applyAlignment="1">
      <alignment horizontal="center" vertical="center"/>
    </xf>
    <xf numFmtId="164" fontId="11" fillId="2" borderId="6" xfId="0" applyNumberFormat="1" applyFont="1" applyFill="1" applyBorder="1" applyAlignment="1">
      <alignment horizontal="center" vertical="center"/>
    </xf>
    <xf numFmtId="0" fontId="8" fillId="2" borderId="0" xfId="0" applyFont="1" applyFill="1"/>
    <xf numFmtId="0" fontId="2" fillId="2" borderId="0" xfId="0" applyFont="1" applyFill="1"/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11" fillId="2" borderId="5" xfId="0" applyNumberFormat="1" applyFont="1" applyFill="1" applyBorder="1" applyAlignment="1">
      <alignment horizontal="center" vertical="center"/>
    </xf>
    <xf numFmtId="164" fontId="11" fillId="2" borderId="6" xfId="0" applyNumberFormat="1" applyFont="1" applyFill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center" vertical="center"/>
    </xf>
    <xf numFmtId="164" fontId="3" fillId="0" borderId="15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4" fontId="3" fillId="2" borderId="5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5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164" fontId="7" fillId="2" borderId="5" xfId="0" applyNumberFormat="1" applyFont="1" applyFill="1" applyBorder="1" applyAlignment="1">
      <alignment horizontal="center" vertical="center"/>
    </xf>
    <xf numFmtId="164" fontId="7" fillId="2" borderId="7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1276350</xdr:colOff>
      <xdr:row>0</xdr:row>
      <xdr:rowOff>0</xdr:rowOff>
    </xdr:from>
    <xdr:to>
      <xdr:col>7</xdr:col>
      <xdr:colOff>563880</xdr:colOff>
      <xdr:row>2</xdr:row>
      <xdr:rowOff>180975</xdr:rowOff>
    </xdr:to>
    <xdr:sp macro="" textlink="">
      <xdr:nvSpPr>
        <xdr:cNvPr id="3" name="Надпись 2"/>
        <xdr:cNvSpPr txBox="1">
          <a:spLocks noChangeArrowheads="1"/>
        </xdr:cNvSpPr>
      </xdr:nvSpPr>
      <xdr:spPr bwMode="auto">
        <a:xfrm>
          <a:off x="5743575" y="190500"/>
          <a:ext cx="3964305" cy="561975"/>
        </a:xfrm>
        <a:prstGeom prst="rect">
          <a:avLst/>
        </a:prstGeom>
        <a:solidFill>
          <a:srgbClr val="FFFFFF"/>
        </a:solidFill>
        <a:ln w="9525">
          <a:solidFill>
            <a:sysClr val="window" lastClr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Times New Roman" panose="02020603050405020304" pitchFamily="18" charset="0"/>
            </a:rPr>
            <a:t>Приложение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Times New Roman" panose="02020603050405020304" pitchFamily="18" charset="0"/>
            </a:rPr>
            <a:t>к постановлению администрации города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Times New Roman" panose="02020603050405020304" pitchFamily="18" charset="0"/>
            </a:rPr>
            <a:t>от 16.11.2022 № 2628-па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H53"/>
  <sheetViews>
    <sheetView tabSelected="1" zoomScaleNormal="100" workbookViewId="0">
      <selection activeCell="N16" sqref="N16"/>
    </sheetView>
  </sheetViews>
  <sheetFormatPr defaultRowHeight="14.4" x14ac:dyDescent="0.3"/>
  <cols>
    <col min="1" max="1" width="4.33203125" customWidth="1"/>
    <col min="2" max="2" width="33.88671875" customWidth="1"/>
    <col min="3" max="3" width="28.88671875" customWidth="1"/>
    <col min="4" max="4" width="20.109375" customWidth="1"/>
    <col min="5" max="5" width="19.33203125" style="24" customWidth="1"/>
    <col min="6" max="6" width="16" style="30" customWidth="1"/>
    <col min="7" max="7" width="14.6640625" customWidth="1"/>
    <col min="8" max="8" width="16.5546875" customWidth="1"/>
  </cols>
  <sheetData>
    <row r="4" spans="1:8" ht="6" customHeight="1" x14ac:dyDescent="0.3">
      <c r="A4" s="103"/>
      <c r="B4" s="103"/>
      <c r="C4" s="103"/>
      <c r="D4" s="103"/>
      <c r="E4" s="103"/>
      <c r="F4" s="103"/>
      <c r="G4" s="103"/>
      <c r="H4" s="103"/>
    </row>
    <row r="5" spans="1:8" ht="15.75" customHeight="1" x14ac:dyDescent="0.3">
      <c r="E5" s="101" t="s">
        <v>0</v>
      </c>
      <c r="F5" s="101"/>
      <c r="G5" s="3"/>
      <c r="H5" s="2"/>
    </row>
    <row r="6" spans="1:8" ht="72.599999999999994" customHeight="1" x14ac:dyDescent="0.3">
      <c r="E6" s="100" t="s">
        <v>43</v>
      </c>
      <c r="F6" s="100"/>
      <c r="G6" s="100"/>
      <c r="H6" s="100"/>
    </row>
    <row r="7" spans="1:8" ht="37.5" customHeight="1" x14ac:dyDescent="0.3">
      <c r="B7" s="102" t="s">
        <v>42</v>
      </c>
      <c r="C7" s="102"/>
      <c r="D7" s="102"/>
      <c r="E7" s="102"/>
      <c r="F7" s="102"/>
      <c r="G7" s="102"/>
      <c r="H7" s="102"/>
    </row>
    <row r="9" spans="1:8" ht="94.95" customHeight="1" x14ac:dyDescent="0.3">
      <c r="B9" s="107" t="s">
        <v>1</v>
      </c>
      <c r="C9" s="107" t="s">
        <v>2</v>
      </c>
      <c r="D9" s="107" t="s">
        <v>3</v>
      </c>
      <c r="E9" s="109" t="s">
        <v>4</v>
      </c>
      <c r="F9" s="104" t="s">
        <v>5</v>
      </c>
      <c r="G9" s="105"/>
      <c r="H9" s="106"/>
    </row>
    <row r="10" spans="1:8" ht="15.6" x14ac:dyDescent="0.3">
      <c r="B10" s="108"/>
      <c r="C10" s="108"/>
      <c r="D10" s="108"/>
      <c r="E10" s="110"/>
      <c r="F10" s="25">
        <v>2022</v>
      </c>
      <c r="G10" s="1">
        <v>2023</v>
      </c>
      <c r="H10" s="1">
        <v>2024</v>
      </c>
    </row>
    <row r="11" spans="1:8" s="4" customFormat="1" ht="15.6" x14ac:dyDescent="0.3">
      <c r="B11" s="1">
        <v>1</v>
      </c>
      <c r="C11" s="1">
        <v>2</v>
      </c>
      <c r="D11" s="1">
        <v>3</v>
      </c>
      <c r="E11" s="19">
        <v>4</v>
      </c>
      <c r="F11" s="25">
        <v>5</v>
      </c>
      <c r="G11" s="1">
        <v>6</v>
      </c>
      <c r="H11" s="1">
        <v>7</v>
      </c>
    </row>
    <row r="12" spans="1:8" s="31" customFormat="1" ht="24.75" customHeight="1" x14ac:dyDescent="0.3">
      <c r="B12" s="98" t="s">
        <v>6</v>
      </c>
      <c r="C12" s="83" t="s">
        <v>18</v>
      </c>
      <c r="D12" s="32" t="s">
        <v>22</v>
      </c>
      <c r="E12" s="16">
        <f>H12+G12+F12</f>
        <v>34952128.160000004</v>
      </c>
      <c r="F12" s="16">
        <f>F13+F14</f>
        <v>1530308.45</v>
      </c>
      <c r="G12" s="20">
        <f>G13+G14</f>
        <v>4109901.43</v>
      </c>
      <c r="H12" s="20">
        <f>H13+H14</f>
        <v>29311918.280000001</v>
      </c>
    </row>
    <row r="13" spans="1:8" s="31" customFormat="1" ht="24" customHeight="1" x14ac:dyDescent="0.3">
      <c r="B13" s="99"/>
      <c r="C13" s="84"/>
      <c r="D13" s="33" t="s">
        <v>23</v>
      </c>
      <c r="E13" s="15">
        <f>H13+G13+F13</f>
        <v>26295400</v>
      </c>
      <c r="F13" s="18">
        <v>0</v>
      </c>
      <c r="G13" s="15">
        <v>1934400</v>
      </c>
      <c r="H13" s="15">
        <v>24361000</v>
      </c>
    </row>
    <row r="14" spans="1:8" s="31" customFormat="1" ht="46.5" customHeight="1" x14ac:dyDescent="0.3">
      <c r="B14" s="99"/>
      <c r="C14" s="84"/>
      <c r="D14" s="33" t="s">
        <v>24</v>
      </c>
      <c r="E14" s="17">
        <f>H14+G14+F14</f>
        <v>8656728.1600000001</v>
      </c>
      <c r="F14" s="17">
        <f>F30+F35+F38+F41+F42</f>
        <v>1530308.45</v>
      </c>
      <c r="G14" s="15">
        <f>G30+G35+G38+G41+G42</f>
        <v>2175501.4300000002</v>
      </c>
      <c r="H14" s="15">
        <f>H30+H35+H38+H41+H42</f>
        <v>4950918.28</v>
      </c>
    </row>
    <row r="15" spans="1:8" s="24" customFormat="1" ht="29.25" customHeight="1" x14ac:dyDescent="0.3">
      <c r="B15" s="83" t="s">
        <v>12</v>
      </c>
      <c r="C15" s="83" t="s">
        <v>19</v>
      </c>
      <c r="D15" s="32" t="s">
        <v>22</v>
      </c>
      <c r="E15" s="16">
        <f>H15+G15+F15</f>
        <v>34952128.160000004</v>
      </c>
      <c r="F15" s="16">
        <f>F16+F17</f>
        <v>1530308.45</v>
      </c>
      <c r="G15" s="20">
        <f>G16+G17</f>
        <v>4109901.43</v>
      </c>
      <c r="H15" s="20">
        <f>H16+H17</f>
        <v>29311918.280000001</v>
      </c>
    </row>
    <row r="16" spans="1:8" s="24" customFormat="1" ht="31.5" customHeight="1" x14ac:dyDescent="0.3">
      <c r="B16" s="84"/>
      <c r="C16" s="84"/>
      <c r="D16" s="33" t="s">
        <v>23</v>
      </c>
      <c r="E16" s="15">
        <f>F16+G16+H16</f>
        <v>26295400</v>
      </c>
      <c r="F16" s="18">
        <v>0</v>
      </c>
      <c r="G16" s="15">
        <v>1934400</v>
      </c>
      <c r="H16" s="15">
        <v>24361000</v>
      </c>
    </row>
    <row r="17" spans="2:8" s="24" customFormat="1" ht="35.25" customHeight="1" x14ac:dyDescent="0.3">
      <c r="B17" s="85"/>
      <c r="C17" s="85"/>
      <c r="D17" s="33" t="s">
        <v>24</v>
      </c>
      <c r="E17" s="17">
        <f>F17+G17+H17</f>
        <v>8656728.1600000001</v>
      </c>
      <c r="F17" s="17">
        <f>F35+F38+F41+F42</f>
        <v>1530308.45</v>
      </c>
      <c r="G17" s="15">
        <f>G30+G35+G38+G41+G42</f>
        <v>2175501.4300000002</v>
      </c>
      <c r="H17" s="15">
        <f>H30+H35+H38+H41+H42</f>
        <v>4950918.28</v>
      </c>
    </row>
    <row r="18" spans="2:8" ht="37.5" customHeight="1" x14ac:dyDescent="0.3">
      <c r="B18" s="36" t="s">
        <v>27</v>
      </c>
      <c r="C18" s="36" t="s">
        <v>13</v>
      </c>
      <c r="D18" s="47" t="s">
        <v>28</v>
      </c>
      <c r="E18" s="48"/>
      <c r="F18" s="48"/>
      <c r="G18" s="48"/>
      <c r="H18" s="49"/>
    </row>
    <row r="19" spans="2:8" ht="40.5" customHeight="1" x14ac:dyDescent="0.3">
      <c r="B19" s="82"/>
      <c r="C19" s="82"/>
      <c r="D19" s="50"/>
      <c r="E19" s="51"/>
      <c r="F19" s="51"/>
      <c r="G19" s="51"/>
      <c r="H19" s="52"/>
    </row>
    <row r="20" spans="2:8" ht="40.5" customHeight="1" x14ac:dyDescent="0.3">
      <c r="B20" s="37"/>
      <c r="C20" s="37"/>
      <c r="D20" s="53"/>
      <c r="E20" s="54"/>
      <c r="F20" s="54"/>
      <c r="G20" s="54"/>
      <c r="H20" s="55"/>
    </row>
    <row r="21" spans="2:8" ht="33.75" customHeight="1" x14ac:dyDescent="0.3">
      <c r="B21" s="95" t="s">
        <v>25</v>
      </c>
      <c r="C21" s="95" t="s">
        <v>14</v>
      </c>
      <c r="D21" s="56" t="s">
        <v>28</v>
      </c>
      <c r="E21" s="57"/>
      <c r="F21" s="57"/>
      <c r="G21" s="57"/>
      <c r="H21" s="58"/>
    </row>
    <row r="22" spans="2:8" ht="30" customHeight="1" x14ac:dyDescent="0.3">
      <c r="B22" s="96"/>
      <c r="C22" s="96"/>
      <c r="D22" s="59"/>
      <c r="E22" s="60"/>
      <c r="F22" s="60"/>
      <c r="G22" s="60"/>
      <c r="H22" s="61"/>
    </row>
    <row r="23" spans="2:8" ht="29.25" customHeight="1" x14ac:dyDescent="0.3">
      <c r="B23" s="97"/>
      <c r="C23" s="97"/>
      <c r="D23" s="62"/>
      <c r="E23" s="63"/>
      <c r="F23" s="63"/>
      <c r="G23" s="63"/>
      <c r="H23" s="64"/>
    </row>
    <row r="24" spans="2:8" ht="47.25" customHeight="1" x14ac:dyDescent="0.3">
      <c r="B24" s="36" t="s">
        <v>7</v>
      </c>
      <c r="C24" s="95" t="s">
        <v>20</v>
      </c>
      <c r="D24" s="56" t="s">
        <v>28</v>
      </c>
      <c r="E24" s="65"/>
      <c r="F24" s="65"/>
      <c r="G24" s="65"/>
      <c r="H24" s="66"/>
    </row>
    <row r="25" spans="2:8" ht="60" customHeight="1" x14ac:dyDescent="0.3">
      <c r="B25" s="82"/>
      <c r="C25" s="96"/>
      <c r="D25" s="67"/>
      <c r="E25" s="68"/>
      <c r="F25" s="68"/>
      <c r="G25" s="68"/>
      <c r="H25" s="69"/>
    </row>
    <row r="26" spans="2:8" ht="60.75" customHeight="1" x14ac:dyDescent="0.3">
      <c r="B26" s="37"/>
      <c r="C26" s="97"/>
      <c r="D26" s="70"/>
      <c r="E26" s="71"/>
      <c r="F26" s="71"/>
      <c r="G26" s="71"/>
      <c r="H26" s="72"/>
    </row>
    <row r="27" spans="2:8" ht="42" customHeight="1" x14ac:dyDescent="0.3">
      <c r="B27" s="36" t="s">
        <v>8</v>
      </c>
      <c r="C27" s="36" t="s">
        <v>15</v>
      </c>
      <c r="D27" s="56" t="s">
        <v>28</v>
      </c>
      <c r="E27" s="65"/>
      <c r="F27" s="65"/>
      <c r="G27" s="65"/>
      <c r="H27" s="66"/>
    </row>
    <row r="28" spans="2:8" ht="41.25" customHeight="1" x14ac:dyDescent="0.3">
      <c r="B28" s="82"/>
      <c r="C28" s="82"/>
      <c r="D28" s="67"/>
      <c r="E28" s="68"/>
      <c r="F28" s="68"/>
      <c r="G28" s="68"/>
      <c r="H28" s="69"/>
    </row>
    <row r="29" spans="2:8" ht="48" customHeight="1" x14ac:dyDescent="0.3">
      <c r="B29" s="37"/>
      <c r="C29" s="37"/>
      <c r="D29" s="70"/>
      <c r="E29" s="71"/>
      <c r="F29" s="71"/>
      <c r="G29" s="71"/>
      <c r="H29" s="72"/>
    </row>
    <row r="30" spans="2:8" ht="42" customHeight="1" x14ac:dyDescent="0.3">
      <c r="B30" s="95" t="s">
        <v>9</v>
      </c>
      <c r="C30" s="36" t="s">
        <v>21</v>
      </c>
      <c r="D30" s="38" t="s">
        <v>24</v>
      </c>
      <c r="E30" s="73">
        <f>F30+G30+H30</f>
        <v>31500</v>
      </c>
      <c r="F30" s="76">
        <v>0</v>
      </c>
      <c r="G30" s="79">
        <v>14000</v>
      </c>
      <c r="H30" s="79">
        <v>17500</v>
      </c>
    </row>
    <row r="31" spans="2:8" ht="39" customHeight="1" x14ac:dyDescent="0.3">
      <c r="B31" s="96"/>
      <c r="C31" s="82"/>
      <c r="D31" s="39"/>
      <c r="E31" s="74"/>
      <c r="F31" s="77"/>
      <c r="G31" s="80"/>
      <c r="H31" s="80"/>
    </row>
    <row r="32" spans="2:8" ht="41.25" customHeight="1" x14ac:dyDescent="0.3">
      <c r="B32" s="97"/>
      <c r="C32" s="37"/>
      <c r="D32" s="40"/>
      <c r="E32" s="75"/>
      <c r="F32" s="78"/>
      <c r="G32" s="81"/>
      <c r="H32" s="81"/>
    </row>
    <row r="33" spans="2:8" ht="33" customHeight="1" x14ac:dyDescent="0.3">
      <c r="B33" s="36" t="s">
        <v>10</v>
      </c>
      <c r="C33" s="36" t="s">
        <v>16</v>
      </c>
      <c r="D33" s="7" t="s">
        <v>22</v>
      </c>
      <c r="E33" s="20">
        <f t="shared" ref="E33:E42" si="0">H33+G33+F33</f>
        <v>16474000</v>
      </c>
      <c r="F33" s="26">
        <f>F34+F35</f>
        <v>0</v>
      </c>
      <c r="G33" s="8">
        <f>G34+G35</f>
        <v>0</v>
      </c>
      <c r="H33" s="8">
        <f>H34+H35</f>
        <v>16474000</v>
      </c>
    </row>
    <row r="34" spans="2:8" ht="30.75" customHeight="1" x14ac:dyDescent="0.3">
      <c r="B34" s="82"/>
      <c r="C34" s="82"/>
      <c r="D34" s="5" t="s">
        <v>23</v>
      </c>
      <c r="E34" s="15">
        <f t="shared" si="0"/>
        <v>14661800</v>
      </c>
      <c r="F34" s="18">
        <v>0</v>
      </c>
      <c r="G34" s="6">
        <v>0</v>
      </c>
      <c r="H34" s="6">
        <v>14661800</v>
      </c>
    </row>
    <row r="35" spans="2:8" ht="41.25" customHeight="1" x14ac:dyDescent="0.3">
      <c r="B35" s="37"/>
      <c r="C35" s="37"/>
      <c r="D35" s="5" t="s">
        <v>24</v>
      </c>
      <c r="E35" s="15">
        <f t="shared" si="0"/>
        <v>1812200</v>
      </c>
      <c r="F35" s="18">
        <v>0</v>
      </c>
      <c r="G35" s="6">
        <v>0</v>
      </c>
      <c r="H35" s="6">
        <v>1812200</v>
      </c>
    </row>
    <row r="36" spans="2:8" ht="29.25" customHeight="1" x14ac:dyDescent="0.3">
      <c r="B36" s="36" t="s">
        <v>11</v>
      </c>
      <c r="C36" s="36" t="s">
        <v>17</v>
      </c>
      <c r="D36" s="7" t="s">
        <v>22</v>
      </c>
      <c r="E36" s="20">
        <f t="shared" si="0"/>
        <v>9816983.1500000004</v>
      </c>
      <c r="F36" s="26">
        <f>F37+F38</f>
        <v>0</v>
      </c>
      <c r="G36" s="8">
        <f>G37+G38</f>
        <v>2173483.15</v>
      </c>
      <c r="H36" s="8">
        <f>H37+H38</f>
        <v>7643500</v>
      </c>
    </row>
    <row r="37" spans="2:8" ht="27" customHeight="1" x14ac:dyDescent="0.3">
      <c r="B37" s="82"/>
      <c r="C37" s="82"/>
      <c r="D37" s="5" t="s">
        <v>23</v>
      </c>
      <c r="E37" s="15">
        <f t="shared" si="0"/>
        <v>8737100</v>
      </c>
      <c r="F37" s="18">
        <v>0</v>
      </c>
      <c r="G37" s="6">
        <v>1934400</v>
      </c>
      <c r="H37" s="6">
        <v>6802700</v>
      </c>
    </row>
    <row r="38" spans="2:8" ht="29.25" customHeight="1" x14ac:dyDescent="0.3">
      <c r="B38" s="37"/>
      <c r="C38" s="37"/>
      <c r="D38" s="5" t="s">
        <v>24</v>
      </c>
      <c r="E38" s="15">
        <f t="shared" si="0"/>
        <v>1079883.1499999999</v>
      </c>
      <c r="F38" s="18">
        <v>0</v>
      </c>
      <c r="G38" s="6">
        <v>239083.15</v>
      </c>
      <c r="H38" s="6">
        <v>840800</v>
      </c>
    </row>
    <row r="39" spans="2:8" ht="29.25" customHeight="1" x14ac:dyDescent="0.3">
      <c r="B39" s="36" t="s">
        <v>29</v>
      </c>
      <c r="C39" s="36" t="s">
        <v>30</v>
      </c>
      <c r="D39" s="7" t="s">
        <v>22</v>
      </c>
      <c r="E39" s="21">
        <f t="shared" si="0"/>
        <v>3254500</v>
      </c>
      <c r="F39" s="27">
        <f>F40+F41</f>
        <v>0</v>
      </c>
      <c r="G39" s="13">
        <f>G40+G41</f>
        <v>0</v>
      </c>
      <c r="H39" s="13">
        <f>H40+H41</f>
        <v>3254500</v>
      </c>
    </row>
    <row r="40" spans="2:8" ht="29.25" customHeight="1" x14ac:dyDescent="0.3">
      <c r="B40" s="82"/>
      <c r="C40" s="82"/>
      <c r="D40" s="5" t="s">
        <v>23</v>
      </c>
      <c r="E40" s="22">
        <f t="shared" si="0"/>
        <v>2896500</v>
      </c>
      <c r="F40" s="28">
        <v>0</v>
      </c>
      <c r="G40" s="11">
        <v>0</v>
      </c>
      <c r="H40" s="11">
        <v>2896500</v>
      </c>
    </row>
    <row r="41" spans="2:8" ht="29.25" customHeight="1" x14ac:dyDescent="0.3">
      <c r="B41" s="37"/>
      <c r="C41" s="37"/>
      <c r="D41" s="5" t="s">
        <v>24</v>
      </c>
      <c r="E41" s="22">
        <f t="shared" si="0"/>
        <v>358000</v>
      </c>
      <c r="F41" s="28">
        <v>0</v>
      </c>
      <c r="G41" s="11">
        <v>0</v>
      </c>
      <c r="H41" s="11">
        <v>358000</v>
      </c>
    </row>
    <row r="42" spans="2:8" s="24" customFormat="1" ht="45" customHeight="1" x14ac:dyDescent="0.3">
      <c r="B42" s="83" t="s">
        <v>31</v>
      </c>
      <c r="C42" s="83" t="s">
        <v>34</v>
      </c>
      <c r="D42" s="88" t="s">
        <v>24</v>
      </c>
      <c r="E42" s="91">
        <f t="shared" si="0"/>
        <v>5375145.0099999998</v>
      </c>
      <c r="F42" s="91">
        <f>F45+F46+F47+F48+F49+F51</f>
        <v>1530308.45</v>
      </c>
      <c r="G42" s="41">
        <f>G45+G46+G47+G48+G49+G51</f>
        <v>1922418.28</v>
      </c>
      <c r="H42" s="41">
        <f>H45+H46+H47+H48+H49+H51</f>
        <v>1922418.28</v>
      </c>
    </row>
    <row r="43" spans="2:8" s="24" customFormat="1" ht="50.25" customHeight="1" x14ac:dyDescent="0.3">
      <c r="B43" s="84"/>
      <c r="C43" s="84"/>
      <c r="D43" s="89"/>
      <c r="E43" s="92"/>
      <c r="F43" s="92"/>
      <c r="G43" s="94"/>
      <c r="H43" s="94"/>
    </row>
    <row r="44" spans="2:8" s="24" customFormat="1" ht="45.75" customHeight="1" x14ac:dyDescent="0.3">
      <c r="B44" s="85"/>
      <c r="C44" s="85"/>
      <c r="D44" s="90"/>
      <c r="E44" s="93"/>
      <c r="F44" s="93"/>
      <c r="G44" s="42"/>
      <c r="H44" s="42"/>
    </row>
    <row r="45" spans="2:8" ht="45.75" customHeight="1" x14ac:dyDescent="0.3">
      <c r="B45" s="36" t="s">
        <v>32</v>
      </c>
      <c r="C45" s="10" t="s">
        <v>35</v>
      </c>
      <c r="D45" s="38" t="s">
        <v>24</v>
      </c>
      <c r="E45" s="35">
        <f>H45+G45+F45</f>
        <v>1371706.62</v>
      </c>
      <c r="F45" s="35">
        <v>390258</v>
      </c>
      <c r="G45" s="12">
        <v>490724.31</v>
      </c>
      <c r="H45" s="12">
        <v>490724.31</v>
      </c>
    </row>
    <row r="46" spans="2:8" ht="45.75" customHeight="1" x14ac:dyDescent="0.3">
      <c r="B46" s="82"/>
      <c r="C46" s="10" t="s">
        <v>33</v>
      </c>
      <c r="D46" s="39"/>
      <c r="E46" s="35">
        <f>H46+G46+F46</f>
        <v>711255.28</v>
      </c>
      <c r="F46" s="35">
        <v>202356</v>
      </c>
      <c r="G46" s="12">
        <v>254449.64</v>
      </c>
      <c r="H46" s="12">
        <v>254449.64</v>
      </c>
    </row>
    <row r="47" spans="2:8" ht="45.75" customHeight="1" x14ac:dyDescent="0.3">
      <c r="B47" s="37"/>
      <c r="C47" s="14" t="s">
        <v>38</v>
      </c>
      <c r="D47" s="40"/>
      <c r="E47" s="17">
        <f>H47+G47+F47</f>
        <v>399804.72</v>
      </c>
      <c r="F47" s="17">
        <v>104668.8</v>
      </c>
      <c r="G47" s="6">
        <v>147567.96</v>
      </c>
      <c r="H47" s="6">
        <v>147567.96</v>
      </c>
    </row>
    <row r="48" spans="2:8" s="24" customFormat="1" ht="78.75" customHeight="1" x14ac:dyDescent="0.3">
      <c r="B48" s="36" t="s">
        <v>41</v>
      </c>
      <c r="C48" s="34" t="s">
        <v>36</v>
      </c>
      <c r="D48" s="38" t="s">
        <v>24</v>
      </c>
      <c r="E48" s="18">
        <f>H48+G48+F48</f>
        <v>2765321.4299999997</v>
      </c>
      <c r="F48" s="18">
        <v>796806.45</v>
      </c>
      <c r="G48" s="15">
        <v>984257.49</v>
      </c>
      <c r="H48" s="15">
        <v>984257.49</v>
      </c>
    </row>
    <row r="49" spans="2:8" ht="52.5" customHeight="1" x14ac:dyDescent="0.3">
      <c r="B49" s="82"/>
      <c r="C49" s="36" t="s">
        <v>37</v>
      </c>
      <c r="D49" s="39"/>
      <c r="E49" s="41">
        <f>F49+G49+H49</f>
        <v>90573.759999999995</v>
      </c>
      <c r="F49" s="43">
        <v>25819.200000000001</v>
      </c>
      <c r="G49" s="45">
        <v>32377.279999999999</v>
      </c>
      <c r="H49" s="45">
        <v>32377.279999999999</v>
      </c>
    </row>
    <row r="50" spans="2:8" ht="37.5" customHeight="1" x14ac:dyDescent="0.3">
      <c r="B50" s="37"/>
      <c r="C50" s="37"/>
      <c r="D50" s="40"/>
      <c r="E50" s="42"/>
      <c r="F50" s="44"/>
      <c r="G50" s="46"/>
      <c r="H50" s="46"/>
    </row>
    <row r="51" spans="2:8" ht="112.5" customHeight="1" x14ac:dyDescent="0.3">
      <c r="B51" s="10" t="s">
        <v>40</v>
      </c>
      <c r="C51" s="10" t="s">
        <v>39</v>
      </c>
      <c r="D51" s="9" t="s">
        <v>24</v>
      </c>
      <c r="E51" s="23">
        <f>H51+G51+F51</f>
        <v>36483.199999999997</v>
      </c>
      <c r="F51" s="29">
        <v>10400</v>
      </c>
      <c r="G51" s="12">
        <v>13041.6</v>
      </c>
      <c r="H51" s="12">
        <v>13041.6</v>
      </c>
    </row>
    <row r="52" spans="2:8" x14ac:dyDescent="0.3">
      <c r="B52" s="86" t="s">
        <v>26</v>
      </c>
      <c r="C52" s="87"/>
      <c r="D52" s="87"/>
      <c r="E52" s="87"/>
      <c r="F52" s="87"/>
      <c r="G52" s="87"/>
      <c r="H52" s="87"/>
    </row>
    <row r="53" spans="2:8" x14ac:dyDescent="0.3">
      <c r="B53" s="87"/>
      <c r="C53" s="87"/>
      <c r="D53" s="87"/>
      <c r="E53" s="87"/>
      <c r="F53" s="87"/>
      <c r="G53" s="87"/>
      <c r="H53" s="87"/>
    </row>
  </sheetData>
  <mergeCells count="55">
    <mergeCell ref="E5:F5"/>
    <mergeCell ref="B7:H7"/>
    <mergeCell ref="A4:H4"/>
    <mergeCell ref="F9:H9"/>
    <mergeCell ref="B9:B10"/>
    <mergeCell ref="C9:C10"/>
    <mergeCell ref="D9:D10"/>
    <mergeCell ref="E9:E10"/>
    <mergeCell ref="B12:B14"/>
    <mergeCell ref="C12:C14"/>
    <mergeCell ref="B15:B17"/>
    <mergeCell ref="C15:C17"/>
    <mergeCell ref="E6:H6"/>
    <mergeCell ref="B18:B20"/>
    <mergeCell ref="C18:C20"/>
    <mergeCell ref="B21:B23"/>
    <mergeCell ref="C21:C23"/>
    <mergeCell ref="B24:B26"/>
    <mergeCell ref="C24:C26"/>
    <mergeCell ref="B27:B29"/>
    <mergeCell ref="C27:C29"/>
    <mergeCell ref="B30:B32"/>
    <mergeCell ref="C30:C32"/>
    <mergeCell ref="C33:C35"/>
    <mergeCell ref="B33:B35"/>
    <mergeCell ref="B36:B38"/>
    <mergeCell ref="C36:C38"/>
    <mergeCell ref="B42:B44"/>
    <mergeCell ref="C42:C44"/>
    <mergeCell ref="B52:H53"/>
    <mergeCell ref="D42:D44"/>
    <mergeCell ref="E42:E44"/>
    <mergeCell ref="F42:F44"/>
    <mergeCell ref="G42:G44"/>
    <mergeCell ref="H42:H44"/>
    <mergeCell ref="B39:B41"/>
    <mergeCell ref="C39:C41"/>
    <mergeCell ref="B45:B47"/>
    <mergeCell ref="D45:D47"/>
    <mergeCell ref="B48:B50"/>
    <mergeCell ref="H49:H50"/>
    <mergeCell ref="D18:H20"/>
    <mergeCell ref="D21:H23"/>
    <mergeCell ref="D24:H26"/>
    <mergeCell ref="D27:H29"/>
    <mergeCell ref="D30:D32"/>
    <mergeCell ref="E30:E32"/>
    <mergeCell ref="F30:F32"/>
    <mergeCell ref="G30:G32"/>
    <mergeCell ref="H30:H32"/>
    <mergeCell ref="C49:C50"/>
    <mergeCell ref="D48:D50"/>
    <mergeCell ref="E49:E50"/>
    <mergeCell ref="F49:F50"/>
    <mergeCell ref="G49:G50"/>
  </mergeCells>
  <pageMargins left="0.25" right="0.25" top="0.75" bottom="0.75" header="0.3" footer="0.3"/>
  <pageSetup paperSize="9" scale="92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2022-11-28T02:51:39Z</dcterms:modified>
</cp:coreProperties>
</file>