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hareserver\Общая\Отдел ДО\ОФИЦИАЛЬНОЕ УСОЛЬЕ\На опубликование\2083_12.11.2020\"/>
    </mc:Choice>
  </mc:AlternateContent>
  <bookViews>
    <workbookView xWindow="-120" yWindow="-120" windowWidth="29040" windowHeight="15840"/>
  </bookViews>
  <sheets>
    <sheet name="Лист1" sheetId="1" r:id="rId1"/>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29" i="1" l="1"/>
  <c r="E30" i="1"/>
  <c r="E31" i="1"/>
  <c r="E32" i="1"/>
  <c r="E33" i="1"/>
  <c r="E34" i="1"/>
  <c r="E35" i="1"/>
  <c r="E36" i="1"/>
  <c r="E37" i="1"/>
  <c r="E38" i="1"/>
  <c r="E39" i="1"/>
  <c r="E40" i="1"/>
  <c r="E41" i="1"/>
  <c r="E42" i="1"/>
  <c r="E43" i="1"/>
  <c r="E44" i="1"/>
  <c r="E45" i="1"/>
  <c r="E46" i="1"/>
  <c r="E47" i="1"/>
  <c r="E48" i="1"/>
  <c r="E49" i="1"/>
  <c r="E50" i="1"/>
  <c r="E51" i="1"/>
  <c r="E52" i="1"/>
  <c r="E53" i="1"/>
  <c r="E54" i="1"/>
  <c r="E55" i="1"/>
  <c r="E56" i="1"/>
  <c r="E57" i="1"/>
  <c r="E58" i="1"/>
  <c r="E59" i="1"/>
  <c r="E28" i="1"/>
  <c r="E21" i="1"/>
  <c r="E22" i="1"/>
  <c r="E23" i="1"/>
  <c r="E24" i="1"/>
  <c r="E25" i="1"/>
  <c r="E26" i="1"/>
  <c r="E27" i="1"/>
  <c r="E20" i="1"/>
  <c r="H56" i="1" l="1"/>
  <c r="G56" i="1"/>
  <c r="F56" i="1"/>
  <c r="F55" i="1"/>
  <c r="H55" i="1" l="1"/>
  <c r="G44" i="1"/>
  <c r="H44" i="1"/>
  <c r="F44" i="1"/>
  <c r="F52" i="1"/>
  <c r="G36" i="1"/>
  <c r="H36" i="1"/>
  <c r="F36" i="1"/>
  <c r="G28" i="1"/>
  <c r="F53" i="1"/>
  <c r="G55" i="1" l="1"/>
  <c r="F28" i="1" l="1"/>
  <c r="F20" i="1"/>
  <c r="H53" i="1" l="1"/>
  <c r="G53" i="1"/>
  <c r="F54" i="1"/>
  <c r="H28" i="1"/>
  <c r="G20" i="1"/>
  <c r="H20" i="1"/>
  <c r="H59" i="1" l="1"/>
  <c r="H58" i="1"/>
  <c r="H57" i="1"/>
  <c r="H54" i="1" l="1"/>
  <c r="H52" i="1" s="1"/>
  <c r="G54" i="1"/>
  <c r="G52" i="1" s="1"/>
  <c r="I28" i="1" l="1"/>
</calcChain>
</file>

<file path=xl/sharedStrings.xml><?xml version="1.0" encoding="utf-8"?>
<sst xmlns="http://schemas.openxmlformats.org/spreadsheetml/2006/main" count="39" uniqueCount="34">
  <si>
    <t>№ п/п</t>
  </si>
  <si>
    <t>ВСЕГО:</t>
  </si>
  <si>
    <t>Внебюджетные средства</t>
  </si>
  <si>
    <t>к постановлению администрации города</t>
  </si>
  <si>
    <t>Усолье-Сибирское</t>
  </si>
  <si>
    <t>от ____________________№ ______</t>
  </si>
  <si>
    <t>к муниципальной программе города Усолье-Сибирское</t>
  </si>
  <si>
    <t>Приложение 2</t>
  </si>
  <si>
    <t>1</t>
  </si>
  <si>
    <t xml:space="preserve">Информация об участии муниципального образования «город Усолье-Сибирское» в государственных программах Иркутской области в рамках муниципальной программы города Усолье-Сибирское </t>
  </si>
  <si>
    <t>"Формирование современной городской среды"</t>
  </si>
  <si>
    <t>на 2018-2024 годы</t>
  </si>
  <si>
    <t xml:space="preserve">"Формирование современной городской среды" на 2018-2024 годы </t>
  </si>
  <si>
    <t xml:space="preserve">Государственная программа Иркутской области «Формирование современной городской среды» 
на 2018 - 2024 годы 
</t>
  </si>
  <si>
    <t>».</t>
  </si>
  <si>
    <t>Наименование мероприятия, подпрограммы государственной программы Иркутской области</t>
  </si>
  <si>
    <t>Наименование мероприятия, подпрограммы муниципальной программы</t>
  </si>
  <si>
    <t>Итого</t>
  </si>
  <si>
    <t>Мероприятие 1.1. «Благоустройство дворовых территорий многоквартирных домов в рамках реализации федерального проекта «Формирование комфортной городской среды»» Подпрограммы «Развитие благоустройства территории города Усолье-Сибирское» на 2018-2024 годы</t>
  </si>
  <si>
    <t xml:space="preserve">Мероприятие 1.2. «Благоустройство территорий общего пользования в рамках реализации федерального проекта «Формирование комфортной городской среды»» Подпрограммы «Развитие благоустройства территории города Усолье-Сибирское» на 2018-2024 годы
</t>
  </si>
  <si>
    <t>к постановлению администрации города Усолье-Сибирское</t>
  </si>
  <si>
    <t xml:space="preserve"> (далее – муниципальная программа)</t>
  </si>
  <si>
    <t xml:space="preserve">Субсидии  в целях софинансирования  расходных  обязательств  муниципальных  образований  Иркутской области на поддержку муниципальных программ формирования современной городской среды.  Основное мероприятие «Поддержка муниципальных образований Иркутской области по проведению благоустройства территорий»
Подпрограмма «Развитие благоустройства территорий муниципальных образований Иркутской области» на 2018 - 2024 годы
</t>
  </si>
  <si>
    <r>
      <rPr>
        <sz val="11"/>
        <color theme="1"/>
        <rFont val="Times New Roman"/>
        <family val="1"/>
        <charset val="204"/>
      </rPr>
      <t>«</t>
    </r>
    <r>
      <rPr>
        <sz val="10"/>
        <color theme="1"/>
        <rFont val="Times New Roman"/>
        <family val="1"/>
        <charset val="204"/>
      </rPr>
      <t>Приложение 4</t>
    </r>
  </si>
  <si>
    <t>Мероприятие 1.5. «Мероприятия по реализации проекта создания комфортной городской среды города Усолье-Сибирское – финалиста Всероссийского конкурса лучших проектов создания комфортной городской среды» Подпрограммы «Развитие благоустройства территории города Усолье-Сибирское» на 2018-2024 годы</t>
  </si>
  <si>
    <t xml:space="preserve">Мэр города  </t>
  </si>
  <si>
    <t>М.В. Торопкин</t>
  </si>
  <si>
    <t>Мероприятие 1.6. Мероприятия по реализации проекта «Вся соль Сибири: «Озеро Молодежное», связующее поколения» – победителя Всероссийского конкурса лучших проектов создания комфортной городской среды</t>
  </si>
  <si>
    <t>Общий объем финансирования, руб.</t>
  </si>
  <si>
    <t>Год реализации</t>
  </si>
  <si>
    <t>Федеральный бюджет, руб.</t>
  </si>
  <si>
    <t>Областной бюджет, руб.</t>
  </si>
  <si>
    <t>Местный бюджет (софинансирование), руб.</t>
  </si>
  <si>
    <t xml:space="preserve">     от 12.11.2020 №2083</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</si>
</sst>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16" x14ac:knownFonts="1">
    <font>
      <sz val="11"/>
      <color theme="1"/>
      <name val="Calibri"/>
      <family val="2"/>
      <charset val="204"/>
      <scheme val="minor"/>
    </font>
    <font>
      <sz val="10"/>
      <color theme="1"/>
      <name val="Times New Roman"/>
      <family val="1"/>
      <charset val="204"/>
    </font>
    <font>
      <b/>
      <sz val="12"/>
      <color theme="1"/>
      <name val="Times New Roman"/>
      <family val="1"/>
      <charset val="204"/>
    </font>
    <font>
      <b/>
      <sz val="10"/>
      <color theme="1"/>
      <name val="Times New Roman"/>
      <family val="1"/>
      <charset val="204"/>
    </font>
    <font>
      <sz val="14"/>
      <color theme="1"/>
      <name val="Times New Roman"/>
      <family val="1"/>
      <charset val="204"/>
    </font>
    <font>
      <b/>
      <sz val="14"/>
      <color indexed="8"/>
      <name val="Times New Roman"/>
      <family val="1"/>
      <charset val="204"/>
    </font>
    <font>
      <sz val="10"/>
      <color theme="1"/>
      <name val="Calibri"/>
      <family val="2"/>
      <charset val="204"/>
      <scheme val="minor"/>
    </font>
    <font>
      <b/>
      <u/>
      <sz val="12"/>
      <color theme="1"/>
      <name val="Times New Roman"/>
      <family val="1"/>
      <charset val="204"/>
    </font>
    <font>
      <sz val="11"/>
      <color theme="1"/>
      <name val="Times New Roman"/>
      <family val="1"/>
      <charset val="204"/>
    </font>
    <font>
      <b/>
      <sz val="14"/>
      <color theme="1"/>
      <name val="Times New Roman"/>
      <family val="1"/>
      <charset val="204"/>
    </font>
    <font>
      <b/>
      <sz val="16"/>
      <name val="Times New Roman"/>
      <family val="1"/>
      <charset val="204"/>
    </font>
    <font>
      <b/>
      <sz val="16"/>
      <name val="Calibri"/>
      <family val="2"/>
      <scheme val="minor"/>
    </font>
    <font>
      <sz val="16"/>
      <name val="Calibri"/>
      <family val="2"/>
      <scheme val="minor"/>
    </font>
    <font>
      <b/>
      <sz val="16"/>
      <color indexed="8"/>
      <name val="Times New Roman"/>
      <family val="1"/>
      <charset val="204"/>
    </font>
    <font>
      <sz val="16"/>
      <color theme="1"/>
      <name val="Calibri"/>
      <family val="2"/>
      <charset val="204"/>
      <scheme val="minor"/>
    </font>
    <font>
      <sz val="12"/>
      <color theme="1"/>
      <name val="Calibri"/>
      <family val="2"/>
      <charset val="204"/>
      <scheme val="minor"/>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71">
    <xf numFmtId="0" fontId="0" fillId="0" borderId="0" xfId="0"/>
    <xf numFmtId="0" fontId="4" fillId="0" borderId="0" xfId="0" applyFont="1" applyFill="1" applyAlignment="1">
      <alignment horizontal="right" vertical="center"/>
    </xf>
    <xf numFmtId="0" fontId="5" fillId="0" borderId="0" xfId="0" applyFont="1" applyFill="1" applyBorder="1" applyAlignment="1">
      <alignment vertical="top" wrapText="1"/>
    </xf>
    <xf numFmtId="0" fontId="0" fillId="0" borderId="0" xfId="0" applyAlignment="1">
      <alignment vertical="top"/>
    </xf>
    <xf numFmtId="0" fontId="0" fillId="0" borderId="0" xfId="0" applyAlignment="1"/>
    <xf numFmtId="4" fontId="5" fillId="0" borderId="0" xfId="0" applyNumberFormat="1" applyFont="1" applyFill="1" applyBorder="1" applyAlignment="1">
      <alignment wrapText="1"/>
    </xf>
    <xf numFmtId="0" fontId="6" fillId="0" borderId="0" xfId="0" applyFont="1" applyFill="1" applyAlignment="1">
      <alignment horizontal="right"/>
    </xf>
    <xf numFmtId="0" fontId="1" fillId="0" borderId="0" xfId="0" applyFont="1" applyFill="1" applyAlignment="1">
      <alignment horizontal="right"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3" fillId="0" borderId="1" xfId="0" applyFont="1" applyBorder="1" applyAlignment="1">
      <alignment horizontal="center" vertical="top" wrapText="1"/>
    </xf>
    <xf numFmtId="164" fontId="1" fillId="0" borderId="1" xfId="0" applyNumberFormat="1" applyFont="1" applyBorder="1" applyAlignment="1">
      <alignment horizontal="center" vertical="top" wrapText="1"/>
    </xf>
    <xf numFmtId="0" fontId="0" fillId="0" borderId="0" xfId="0" applyAlignment="1"/>
    <xf numFmtId="0" fontId="1" fillId="0" borderId="1" xfId="0" applyNumberFormat="1" applyFont="1" applyBorder="1" applyAlignment="1">
      <alignment horizontal="center" vertical="top" wrapText="1"/>
    </xf>
    <xf numFmtId="0" fontId="1" fillId="0" borderId="1" xfId="0" applyFont="1" applyBorder="1" applyAlignment="1">
      <alignment horizontal="center" vertical="top" wrapText="1"/>
    </xf>
    <xf numFmtId="0" fontId="3" fillId="0" borderId="1" xfId="0" applyFont="1" applyBorder="1" applyAlignment="1">
      <alignment horizontal="center" vertical="top" wrapText="1"/>
    </xf>
    <xf numFmtId="4" fontId="1" fillId="0" borderId="1" xfId="0" applyNumberFormat="1" applyFont="1" applyBorder="1" applyAlignment="1">
      <alignment horizontal="center" vertical="top" wrapText="1"/>
    </xf>
    <xf numFmtId="164" fontId="1" fillId="0" borderId="0" xfId="0" applyNumberFormat="1" applyFont="1" applyBorder="1" applyAlignment="1">
      <alignment horizontal="center" vertical="top" wrapText="1"/>
    </xf>
    <xf numFmtId="0" fontId="1" fillId="0" borderId="0" xfId="0" applyFont="1" applyFill="1" applyAlignment="1">
      <alignment horizontal="right" vertical="center"/>
    </xf>
    <xf numFmtId="0" fontId="6" fillId="0" borderId="0" xfId="0" applyFont="1"/>
    <xf numFmtId="0" fontId="1" fillId="0" borderId="0" xfId="0" applyFont="1" applyAlignment="1">
      <alignment horizontal="right"/>
    </xf>
    <xf numFmtId="0" fontId="15" fillId="0" borderId="0" xfId="0" applyFont="1" applyAlignment="1"/>
    <xf numFmtId="0" fontId="8" fillId="0" borderId="0" xfId="0" applyFont="1" applyBorder="1" applyAlignment="1">
      <alignment horizontal="left" vertical="center" wrapText="1"/>
    </xf>
    <xf numFmtId="4" fontId="1" fillId="2" borderId="1" xfId="0" applyNumberFormat="1" applyFont="1" applyFill="1" applyBorder="1" applyAlignment="1">
      <alignment horizontal="center" vertical="top" wrapText="1"/>
    </xf>
    <xf numFmtId="0" fontId="1" fillId="0" borderId="0" xfId="0" applyNumberFormat="1" applyFont="1" applyBorder="1" applyAlignment="1">
      <alignment horizontal="center" vertical="top" wrapText="1"/>
    </xf>
    <xf numFmtId="4" fontId="1" fillId="0" borderId="0" xfId="0" applyNumberFormat="1" applyFont="1" applyBorder="1" applyAlignment="1">
      <alignment horizontal="center" vertical="top" wrapText="1"/>
    </xf>
    <xf numFmtId="0" fontId="1" fillId="0" borderId="0" xfId="0" applyFont="1" applyAlignment="1">
      <alignment horizontal="right"/>
    </xf>
    <xf numFmtId="0" fontId="1" fillId="0" borderId="0" xfId="0" applyFont="1" applyFill="1" applyAlignment="1">
      <alignment horizontal="center"/>
    </xf>
    <xf numFmtId="0" fontId="10" fillId="0" borderId="0" xfId="0" applyFont="1" applyAlignment="1">
      <alignment wrapText="1"/>
    </xf>
    <xf numFmtId="0" fontId="11" fillId="0" borderId="0" xfId="0" applyFont="1" applyAlignment="1">
      <alignment wrapText="1"/>
    </xf>
    <xf numFmtId="0" fontId="12" fillId="0" borderId="0" xfId="0" applyFont="1" applyAlignment="1"/>
    <xf numFmtId="0" fontId="2" fillId="0" borderId="0" xfId="0" applyFont="1" applyAlignment="1">
      <alignment horizontal="center" vertical="top" wrapText="1"/>
    </xf>
    <xf numFmtId="0" fontId="7" fillId="0" borderId="0" xfId="0" applyFont="1" applyAlignment="1">
      <alignment horizontal="center" vertical="top" wrapText="1"/>
    </xf>
    <xf numFmtId="0" fontId="1" fillId="0" borderId="0" xfId="0" applyFont="1" applyFill="1" applyAlignment="1">
      <alignment horizontal="right" vertical="center"/>
    </xf>
    <xf numFmtId="0" fontId="6" fillId="0" borderId="0" xfId="0" applyFont="1" applyAlignment="1"/>
    <xf numFmtId="0" fontId="1" fillId="0" borderId="0" xfId="0" applyFont="1" applyFill="1" applyAlignment="1">
      <alignment horizontal="right"/>
    </xf>
    <xf numFmtId="0" fontId="8" fillId="0" borderId="8" xfId="0" applyFont="1" applyBorder="1" applyAlignment="1">
      <alignment horizontal="left" vertical="top" wrapText="1"/>
    </xf>
    <xf numFmtId="0" fontId="8" fillId="0" borderId="10" xfId="0" applyFont="1" applyBorder="1" applyAlignment="1">
      <alignment horizontal="left" vertical="top" wrapText="1"/>
    </xf>
    <xf numFmtId="0" fontId="0" fillId="0" borderId="10" xfId="0" applyFont="1" applyBorder="1" applyAlignment="1">
      <alignment vertical="top" wrapText="1"/>
    </xf>
    <xf numFmtId="0" fontId="0" fillId="0" borderId="12" xfId="0" applyFont="1" applyBorder="1" applyAlignment="1">
      <alignment vertical="top" wrapTex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8" fillId="0" borderId="0" xfId="0" applyFont="1" applyBorder="1" applyAlignment="1">
      <alignment horizontal="left" vertical="center" wrapText="1"/>
    </xf>
    <xf numFmtId="0" fontId="8" fillId="0" borderId="10" xfId="0" applyFont="1" applyBorder="1" applyAlignment="1">
      <alignment horizontal="left" vertical="center" wrapText="1"/>
    </xf>
    <xf numFmtId="0" fontId="8" fillId="0" borderId="0" xfId="0" applyFont="1" applyAlignment="1">
      <alignment horizontal="left" vertical="center" wrapText="1"/>
    </xf>
    <xf numFmtId="0" fontId="8" fillId="0" borderId="11" xfId="0" applyFont="1" applyBorder="1" applyAlignment="1">
      <alignment horizontal="left" vertical="center" wrapText="1"/>
    </xf>
    <xf numFmtId="0" fontId="8" fillId="0" borderId="3" xfId="0" applyFont="1" applyBorder="1" applyAlignment="1">
      <alignment horizontal="left" vertical="center" wrapText="1"/>
    </xf>
    <xf numFmtId="0" fontId="8" fillId="0" borderId="12" xfId="0" applyFont="1" applyBorder="1" applyAlignment="1">
      <alignment horizontal="left" vertical="center" wrapText="1"/>
    </xf>
    <xf numFmtId="0" fontId="1" fillId="0" borderId="0" xfId="0" applyFont="1" applyAlignment="1">
      <alignment horizontal="right"/>
    </xf>
    <xf numFmtId="0" fontId="8" fillId="0" borderId="8" xfId="0" applyFont="1" applyBorder="1" applyAlignment="1">
      <alignment vertical="top" wrapText="1"/>
    </xf>
    <xf numFmtId="0" fontId="8" fillId="0" borderId="10" xfId="0" applyFont="1" applyBorder="1" applyAlignment="1">
      <alignment vertical="top" wrapText="1"/>
    </xf>
    <xf numFmtId="0" fontId="1" fillId="0" borderId="0" xfId="0" applyFont="1" applyAlignment="1">
      <alignment horizontal="center" vertical="center" wrapText="1"/>
    </xf>
    <xf numFmtId="0" fontId="13" fillId="0" borderId="0" xfId="0" applyFont="1" applyFill="1" applyBorder="1" applyAlignment="1">
      <alignment wrapText="1"/>
    </xf>
    <xf numFmtId="0" fontId="14" fillId="0" borderId="0" xfId="0" applyFont="1" applyAlignment="1">
      <alignment wrapText="1"/>
    </xf>
    <xf numFmtId="0" fontId="9" fillId="0" borderId="0" xfId="0" applyFont="1" applyAlignment="1"/>
    <xf numFmtId="0" fontId="3" fillId="0" borderId="13" xfId="0" applyFont="1" applyBorder="1" applyAlignment="1">
      <alignment horizontal="center" vertical="top" wrapText="1"/>
    </xf>
    <xf numFmtId="0" fontId="0" fillId="0" borderId="14" xfId="0" applyBorder="1" applyAlignment="1">
      <alignment horizontal="center" vertical="top" wrapText="1"/>
    </xf>
    <xf numFmtId="0" fontId="0" fillId="0" borderId="15" xfId="0" applyBorder="1" applyAlignment="1">
      <alignment horizontal="center" vertical="top" wrapText="1"/>
    </xf>
    <xf numFmtId="0" fontId="8" fillId="0" borderId="12" xfId="0" applyFont="1" applyBorder="1" applyAlignment="1">
      <alignment vertical="top" wrapText="1"/>
    </xf>
    <xf numFmtId="49" fontId="1" fillId="0" borderId="4" xfId="0" applyNumberFormat="1" applyFont="1" applyBorder="1" applyAlignment="1">
      <alignment horizontal="center" vertical="top" wrapText="1"/>
    </xf>
    <xf numFmtId="49" fontId="1" fillId="0" borderId="5" xfId="0" applyNumberFormat="1" applyFont="1" applyBorder="1" applyAlignment="1">
      <alignment horizontal="center" vertical="top" wrapText="1"/>
    </xf>
    <xf numFmtId="0" fontId="0" fillId="0" borderId="5" xfId="0" applyBorder="1" applyAlignment="1">
      <alignment horizontal="center" wrapText="1"/>
    </xf>
    <xf numFmtId="0" fontId="0" fillId="0" borderId="2" xfId="0" applyBorder="1" applyAlignment="1">
      <alignment horizontal="center" wrapText="1"/>
    </xf>
    <xf numFmtId="0" fontId="8" fillId="0" borderId="4" xfId="0" applyFont="1" applyBorder="1" applyAlignment="1">
      <alignment vertical="top" wrapText="1"/>
    </xf>
    <xf numFmtId="0" fontId="8" fillId="0" borderId="5" xfId="0" applyFont="1" applyBorder="1" applyAlignment="1">
      <alignment vertical="top" wrapText="1"/>
    </xf>
    <xf numFmtId="0" fontId="0" fillId="0" borderId="5" xfId="0" applyFont="1" applyBorder="1" applyAlignment="1">
      <alignment vertical="top" wrapText="1"/>
    </xf>
    <xf numFmtId="0" fontId="0" fillId="0" borderId="5" xfId="0" applyBorder="1" applyAlignment="1">
      <alignment vertical="top" wrapText="1"/>
    </xf>
    <xf numFmtId="0" fontId="0" fillId="0" borderId="2" xfId="0" applyBorder="1" applyAlignment="1">
      <alignmen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2"/>
  <sheetViews>
    <sheetView tabSelected="1" view="pageBreakPreview" topLeftCell="C1" zoomScale="90" zoomScaleNormal="100" zoomScaleSheetLayoutView="90" workbookViewId="0">
      <selection activeCell="F13" sqref="F13"/>
    </sheetView>
  </sheetViews>
  <sheetFormatPr defaultRowHeight="14.4" x14ac:dyDescent="0.3"/>
  <cols>
    <col min="1" max="1" width="5.6640625" customWidth="1"/>
    <col min="2" max="2" width="33.109375" customWidth="1"/>
    <col min="3" max="3" width="42.6640625" customWidth="1"/>
    <col min="4" max="4" width="11.44140625" customWidth="1"/>
    <col min="5" max="5" width="13.44140625" customWidth="1"/>
    <col min="6" max="6" width="15.88671875" customWidth="1"/>
    <col min="7" max="7" width="15.44140625" customWidth="1"/>
    <col min="8" max="8" width="15.33203125" customWidth="1"/>
    <col min="9" max="9" width="3.88671875" hidden="1" customWidth="1"/>
    <col min="10" max="10" width="3.33203125" customWidth="1"/>
  </cols>
  <sheetData>
    <row r="1" spans="1:10" ht="0.75" customHeight="1" x14ac:dyDescent="0.3">
      <c r="H1" s="6"/>
      <c r="I1" s="7" t="s">
        <v>7</v>
      </c>
    </row>
    <row r="2" spans="1:10" hidden="1" x14ac:dyDescent="0.3">
      <c r="H2" s="6"/>
      <c r="I2" s="7" t="s">
        <v>3</v>
      </c>
    </row>
    <row r="3" spans="1:10" hidden="1" x14ac:dyDescent="0.3">
      <c r="H3" s="6"/>
      <c r="I3" s="7" t="s">
        <v>4</v>
      </c>
    </row>
    <row r="4" spans="1:10" hidden="1" x14ac:dyDescent="0.3">
      <c r="H4" s="28" t="s">
        <v>5</v>
      </c>
      <c r="I4" s="28"/>
    </row>
    <row r="5" spans="1:10" x14ac:dyDescent="0.3">
      <c r="D5" s="20"/>
      <c r="E5" s="20"/>
      <c r="F5" s="20"/>
      <c r="G5" s="51" t="s">
        <v>7</v>
      </c>
      <c r="H5" s="51"/>
      <c r="I5" s="19"/>
    </row>
    <row r="6" spans="1:10" x14ac:dyDescent="0.3">
      <c r="D6" s="51" t="s">
        <v>20</v>
      </c>
      <c r="E6" s="51"/>
      <c r="F6" s="51"/>
      <c r="G6" s="51"/>
      <c r="H6" s="51"/>
      <c r="I6" s="20"/>
      <c r="J6" s="19"/>
    </row>
    <row r="7" spans="1:10" x14ac:dyDescent="0.3">
      <c r="D7" s="21"/>
      <c r="E7" s="27"/>
      <c r="F7" s="51" t="s">
        <v>33</v>
      </c>
      <c r="G7" s="51"/>
      <c r="H7" s="51"/>
      <c r="I7" s="20"/>
      <c r="J7" s="19"/>
    </row>
    <row r="8" spans="1:10" x14ac:dyDescent="0.3">
      <c r="D8" s="20"/>
      <c r="E8" s="20"/>
      <c r="F8" s="20"/>
      <c r="G8" s="20"/>
      <c r="H8" s="6"/>
      <c r="I8" s="19"/>
    </row>
    <row r="9" spans="1:10" x14ac:dyDescent="0.3">
      <c r="D9" s="20"/>
      <c r="E9" s="20"/>
      <c r="F9" s="20"/>
      <c r="G9" s="34" t="s">
        <v>23</v>
      </c>
      <c r="H9" s="35"/>
      <c r="I9" s="35"/>
    </row>
    <row r="10" spans="1:10" x14ac:dyDescent="0.3">
      <c r="D10" s="34" t="s">
        <v>6</v>
      </c>
      <c r="E10" s="34"/>
      <c r="F10" s="35"/>
      <c r="G10" s="35"/>
      <c r="H10" s="35"/>
      <c r="I10" s="35"/>
    </row>
    <row r="11" spans="1:10" x14ac:dyDescent="0.3">
      <c r="D11" s="20"/>
      <c r="E11" s="20"/>
      <c r="F11" s="36" t="s">
        <v>10</v>
      </c>
      <c r="G11" s="35"/>
      <c r="H11" s="35"/>
      <c r="I11" s="35"/>
    </row>
    <row r="12" spans="1:10" x14ac:dyDescent="0.3">
      <c r="D12" s="20"/>
      <c r="E12" s="20"/>
      <c r="F12" s="34" t="s">
        <v>11</v>
      </c>
      <c r="G12" s="35"/>
      <c r="H12" s="35"/>
      <c r="I12" s="35"/>
    </row>
    <row r="13" spans="1:10" ht="18" x14ac:dyDescent="0.3">
      <c r="H13" s="1"/>
      <c r="I13" s="1"/>
    </row>
    <row r="14" spans="1:10" ht="37.5" customHeight="1" x14ac:dyDescent="0.3">
      <c r="A14" s="32" t="s">
        <v>9</v>
      </c>
      <c r="B14" s="32"/>
      <c r="C14" s="32"/>
      <c r="D14" s="32"/>
      <c r="E14" s="32"/>
      <c r="F14" s="32"/>
      <c r="G14" s="32"/>
      <c r="H14" s="32"/>
      <c r="I14" s="32"/>
    </row>
    <row r="15" spans="1:10" ht="21" customHeight="1" x14ac:dyDescent="0.3">
      <c r="A15" s="33" t="s">
        <v>12</v>
      </c>
      <c r="B15" s="33"/>
      <c r="C15" s="33"/>
      <c r="D15" s="33"/>
      <c r="E15" s="33"/>
      <c r="F15" s="33"/>
      <c r="G15" s="33"/>
      <c r="H15" s="33"/>
      <c r="I15" s="33"/>
    </row>
    <row r="16" spans="1:10" ht="15" customHeight="1" x14ac:dyDescent="0.3">
      <c r="A16" s="54" t="s">
        <v>21</v>
      </c>
      <c r="B16" s="54"/>
      <c r="C16" s="54"/>
      <c r="D16" s="54"/>
      <c r="E16" s="54"/>
      <c r="F16" s="54"/>
      <c r="G16" s="54"/>
      <c r="H16" s="54"/>
      <c r="I16" s="54"/>
    </row>
    <row r="17" spans="1:9" ht="9" customHeight="1" x14ac:dyDescent="0.3">
      <c r="I17" s="10"/>
    </row>
    <row r="18" spans="1:9" ht="51.75" customHeight="1" x14ac:dyDescent="0.3">
      <c r="A18" s="8" t="s">
        <v>0</v>
      </c>
      <c r="B18" s="8" t="s">
        <v>15</v>
      </c>
      <c r="C18" s="8" t="s">
        <v>16</v>
      </c>
      <c r="D18" s="8" t="s">
        <v>29</v>
      </c>
      <c r="E18" s="8" t="s">
        <v>28</v>
      </c>
      <c r="F18" s="8" t="s">
        <v>30</v>
      </c>
      <c r="G18" s="8" t="s">
        <v>31</v>
      </c>
      <c r="H18" s="8" t="s">
        <v>32</v>
      </c>
      <c r="I18" s="9" t="s">
        <v>2</v>
      </c>
    </row>
    <row r="19" spans="1:9" ht="25.5" customHeight="1" x14ac:dyDescent="0.3">
      <c r="A19" s="8">
        <v>1</v>
      </c>
      <c r="B19" s="58" t="s">
        <v>13</v>
      </c>
      <c r="C19" s="59"/>
      <c r="D19" s="59"/>
      <c r="E19" s="59"/>
      <c r="F19" s="59"/>
      <c r="G19" s="59"/>
      <c r="H19" s="60"/>
      <c r="I19" s="16"/>
    </row>
    <row r="20" spans="1:9" ht="27.75" customHeight="1" x14ac:dyDescent="0.3">
      <c r="A20" s="62" t="s">
        <v>8</v>
      </c>
      <c r="B20" s="66" t="s">
        <v>22</v>
      </c>
      <c r="C20" s="37" t="s">
        <v>18</v>
      </c>
      <c r="D20" s="15" t="s">
        <v>17</v>
      </c>
      <c r="E20" s="17">
        <f>F20+G20+H20</f>
        <v>124671444.39</v>
      </c>
      <c r="F20" s="17">
        <f>F21+F22+F23+F24+F25+F26+F27</f>
        <v>87383422.849999994</v>
      </c>
      <c r="G20" s="17">
        <f>G21+G22+G23+G24+G25+G26+G27</f>
        <v>23008294.699999999</v>
      </c>
      <c r="H20" s="17">
        <f t="shared" ref="H20" si="0">H21+H22+H23+H24+H25+H26+H27</f>
        <v>14279726.840000002</v>
      </c>
      <c r="I20" s="11"/>
    </row>
    <row r="21" spans="1:9" ht="27.75" customHeight="1" x14ac:dyDescent="0.3">
      <c r="A21" s="63"/>
      <c r="B21" s="67"/>
      <c r="C21" s="38"/>
      <c r="D21" s="15">
        <v>2018</v>
      </c>
      <c r="E21" s="17">
        <f t="shared" ref="E21:E27" si="1">F21+G21+H21</f>
        <v>25995670.82</v>
      </c>
      <c r="F21" s="17">
        <v>18085144.539999999</v>
      </c>
      <c r="G21" s="17">
        <v>7119444.0499999998</v>
      </c>
      <c r="H21" s="17">
        <v>791082.23</v>
      </c>
      <c r="I21" s="16"/>
    </row>
    <row r="22" spans="1:9" ht="24" customHeight="1" x14ac:dyDescent="0.3">
      <c r="A22" s="64"/>
      <c r="B22" s="68"/>
      <c r="C22" s="39"/>
      <c r="D22" s="14">
        <v>2019</v>
      </c>
      <c r="E22" s="17">
        <f t="shared" si="1"/>
        <v>39817981.609999999</v>
      </c>
      <c r="F22" s="17">
        <v>30075835.07</v>
      </c>
      <c r="G22" s="17">
        <v>6591582.4400000004</v>
      </c>
      <c r="H22" s="17">
        <v>3150564.1</v>
      </c>
      <c r="I22" s="12">
        <v>0</v>
      </c>
    </row>
    <row r="23" spans="1:9" ht="25.5" customHeight="1" x14ac:dyDescent="0.3">
      <c r="A23" s="64"/>
      <c r="B23" s="68"/>
      <c r="C23" s="39"/>
      <c r="D23" s="14">
        <v>2020</v>
      </c>
      <c r="E23" s="17">
        <f t="shared" si="1"/>
        <v>27433790</v>
      </c>
      <c r="F23" s="17">
        <v>21714646.739999998</v>
      </c>
      <c r="G23" s="17">
        <v>5147228.9400000004</v>
      </c>
      <c r="H23" s="17">
        <v>571914.31999999995</v>
      </c>
      <c r="I23" s="12"/>
    </row>
    <row r="24" spans="1:9" ht="22.5" customHeight="1" x14ac:dyDescent="0.3">
      <c r="A24" s="64"/>
      <c r="B24" s="68"/>
      <c r="C24" s="39"/>
      <c r="D24" s="14">
        <v>2021</v>
      </c>
      <c r="E24" s="17">
        <f t="shared" si="1"/>
        <v>22118951.25</v>
      </c>
      <c r="F24" s="17">
        <v>17507796.5</v>
      </c>
      <c r="G24" s="17">
        <v>4150039.27</v>
      </c>
      <c r="H24" s="17">
        <v>461115.48</v>
      </c>
      <c r="I24" s="12"/>
    </row>
    <row r="25" spans="1:9" ht="24" customHeight="1" x14ac:dyDescent="0.3">
      <c r="A25" s="64"/>
      <c r="B25" s="68"/>
      <c r="C25" s="39"/>
      <c r="D25" s="14">
        <v>2022</v>
      </c>
      <c r="E25" s="17">
        <f t="shared" si="1"/>
        <v>3101683.57</v>
      </c>
      <c r="F25" s="17">
        <v>0</v>
      </c>
      <c r="G25" s="17">
        <v>0</v>
      </c>
      <c r="H25" s="17">
        <v>3101683.57</v>
      </c>
      <c r="I25" s="12"/>
    </row>
    <row r="26" spans="1:9" ht="26.25" customHeight="1" x14ac:dyDescent="0.3">
      <c r="A26" s="64"/>
      <c r="B26" s="68"/>
      <c r="C26" s="39"/>
      <c r="D26" s="14">
        <v>2023</v>
      </c>
      <c r="E26" s="17">
        <f t="shared" si="1"/>
        <v>3101683.57</v>
      </c>
      <c r="F26" s="17">
        <v>0</v>
      </c>
      <c r="G26" s="17">
        <v>0</v>
      </c>
      <c r="H26" s="17">
        <v>3101683.57</v>
      </c>
      <c r="I26" s="12"/>
    </row>
    <row r="27" spans="1:9" ht="27" customHeight="1" x14ac:dyDescent="0.3">
      <c r="A27" s="64"/>
      <c r="B27" s="68"/>
      <c r="C27" s="40"/>
      <c r="D27" s="14">
        <v>2024</v>
      </c>
      <c r="E27" s="17">
        <f t="shared" si="1"/>
        <v>3101683.57</v>
      </c>
      <c r="F27" s="17">
        <v>0</v>
      </c>
      <c r="G27" s="17">
        <v>0</v>
      </c>
      <c r="H27" s="17">
        <v>3101683.57</v>
      </c>
      <c r="I27" s="12"/>
    </row>
    <row r="28" spans="1:9" ht="26.25" customHeight="1" x14ac:dyDescent="0.3">
      <c r="A28" s="64"/>
      <c r="B28" s="68"/>
      <c r="C28" s="52" t="s">
        <v>19</v>
      </c>
      <c r="D28" s="15" t="s">
        <v>17</v>
      </c>
      <c r="E28" s="17">
        <f>F28+G28+H28</f>
        <v>89111038.25</v>
      </c>
      <c r="F28" s="17">
        <f>F29+F30+F31+F32+F33+F34+F35</f>
        <v>63366607.450000003</v>
      </c>
      <c r="G28" s="17">
        <f>G29+G30+G31+G32+G33+G34+G35</f>
        <v>16677737.489999998</v>
      </c>
      <c r="H28" s="17">
        <f t="shared" ref="H28" si="2">H29+H30+H31+H32+H33+H34+H35</f>
        <v>9066693.3099999987</v>
      </c>
      <c r="I28" s="17">
        <f t="shared" ref="I28" si="3">I30+I31+I32+I33+I34+I35</f>
        <v>0</v>
      </c>
    </row>
    <row r="29" spans="1:9" ht="27" customHeight="1" x14ac:dyDescent="0.3">
      <c r="A29" s="64"/>
      <c r="B29" s="68"/>
      <c r="C29" s="53"/>
      <c r="D29" s="15">
        <v>2018</v>
      </c>
      <c r="E29" s="17">
        <f t="shared" ref="E29:E59" si="4">F29+G29+H29</f>
        <v>17906868.120000001</v>
      </c>
      <c r="F29" s="17">
        <v>12457777.210000001</v>
      </c>
      <c r="G29" s="17">
        <v>4904161.42</v>
      </c>
      <c r="H29" s="17">
        <v>544929.49</v>
      </c>
      <c r="I29" s="17"/>
    </row>
    <row r="30" spans="1:9" ht="26.25" customHeight="1" x14ac:dyDescent="0.3">
      <c r="A30" s="64"/>
      <c r="B30" s="68"/>
      <c r="C30" s="53"/>
      <c r="D30" s="15">
        <v>2019</v>
      </c>
      <c r="E30" s="17">
        <f t="shared" si="4"/>
        <v>21842512.550000001</v>
      </c>
      <c r="F30" s="17">
        <v>16438729.68</v>
      </c>
      <c r="G30" s="17">
        <v>3602800.78</v>
      </c>
      <c r="H30" s="17">
        <v>1800982.09</v>
      </c>
      <c r="I30" s="12"/>
    </row>
    <row r="31" spans="1:9" ht="27" customHeight="1" x14ac:dyDescent="0.3">
      <c r="A31" s="64"/>
      <c r="B31" s="68"/>
      <c r="C31" s="53"/>
      <c r="D31" s="15">
        <v>2020</v>
      </c>
      <c r="E31" s="17">
        <f t="shared" si="4"/>
        <v>18860600</v>
      </c>
      <c r="F31" s="17">
        <v>14928716.24</v>
      </c>
      <c r="G31" s="17">
        <v>3538695.38</v>
      </c>
      <c r="H31" s="17">
        <v>393188.38</v>
      </c>
      <c r="I31" s="12"/>
    </row>
    <row r="32" spans="1:9" ht="27" customHeight="1" x14ac:dyDescent="0.3">
      <c r="A32" s="64"/>
      <c r="B32" s="68"/>
      <c r="C32" s="53"/>
      <c r="D32" s="15">
        <v>2021</v>
      </c>
      <c r="E32" s="17">
        <f t="shared" si="4"/>
        <v>24688139.77</v>
      </c>
      <c r="F32" s="17">
        <v>19541384.32</v>
      </c>
      <c r="G32" s="17">
        <v>4632079.91</v>
      </c>
      <c r="H32" s="17">
        <v>514675.54</v>
      </c>
      <c r="I32" s="12"/>
    </row>
    <row r="33" spans="1:10" ht="27" customHeight="1" x14ac:dyDescent="0.3">
      <c r="A33" s="64"/>
      <c r="B33" s="68"/>
      <c r="C33" s="53"/>
      <c r="D33" s="15">
        <v>2022</v>
      </c>
      <c r="E33" s="17">
        <f t="shared" si="4"/>
        <v>1937639.27</v>
      </c>
      <c r="F33" s="17">
        <v>0</v>
      </c>
      <c r="G33" s="17">
        <v>0</v>
      </c>
      <c r="H33" s="17">
        <v>1937639.27</v>
      </c>
      <c r="I33" s="12"/>
    </row>
    <row r="34" spans="1:10" ht="27" customHeight="1" x14ac:dyDescent="0.3">
      <c r="A34" s="64"/>
      <c r="B34" s="68"/>
      <c r="C34" s="39"/>
      <c r="D34" s="14">
        <v>2023</v>
      </c>
      <c r="E34" s="17">
        <f t="shared" si="4"/>
        <v>1937639.27</v>
      </c>
      <c r="F34" s="17">
        <v>0</v>
      </c>
      <c r="G34" s="17">
        <v>0</v>
      </c>
      <c r="H34" s="17">
        <v>1937639.27</v>
      </c>
      <c r="I34" s="12"/>
    </row>
    <row r="35" spans="1:10" s="3" customFormat="1" ht="24" customHeight="1" x14ac:dyDescent="0.3">
      <c r="A35" s="64"/>
      <c r="B35" s="68"/>
      <c r="C35" s="40"/>
      <c r="D35" s="14">
        <v>2024</v>
      </c>
      <c r="E35" s="17">
        <f t="shared" si="4"/>
        <v>1937639.27</v>
      </c>
      <c r="F35" s="17">
        <v>0</v>
      </c>
      <c r="G35" s="17">
        <v>0</v>
      </c>
      <c r="H35" s="17">
        <v>1937639.27</v>
      </c>
      <c r="I35" s="12">
        <v>0</v>
      </c>
      <c r="J35" s="4"/>
    </row>
    <row r="36" spans="1:10" s="3" customFormat="1" ht="26.25" customHeight="1" x14ac:dyDescent="0.3">
      <c r="A36" s="64"/>
      <c r="B36" s="69"/>
      <c r="C36" s="52" t="s">
        <v>24</v>
      </c>
      <c r="D36" s="15" t="s">
        <v>17</v>
      </c>
      <c r="E36" s="17">
        <f t="shared" si="4"/>
        <v>40557843.670000002</v>
      </c>
      <c r="F36" s="17">
        <f>F37+F38+F39+F40+F41+F42+F43</f>
        <v>32102600</v>
      </c>
      <c r="G36" s="17">
        <f t="shared" ref="G36:H36" si="5">G37+G38+G39+G40+G41+G42+G43</f>
        <v>7609600</v>
      </c>
      <c r="H36" s="17">
        <f t="shared" si="5"/>
        <v>845643.67</v>
      </c>
      <c r="I36" s="18"/>
      <c r="J36" s="13"/>
    </row>
    <row r="37" spans="1:10" s="3" customFormat="1" ht="27" customHeight="1" x14ac:dyDescent="0.3">
      <c r="A37" s="64"/>
      <c r="B37" s="69"/>
      <c r="C37" s="53"/>
      <c r="D37" s="15">
        <v>2018</v>
      </c>
      <c r="E37" s="17">
        <f t="shared" si="4"/>
        <v>0</v>
      </c>
      <c r="F37" s="17">
        <v>0</v>
      </c>
      <c r="G37" s="17">
        <v>0</v>
      </c>
      <c r="H37" s="17">
        <v>0</v>
      </c>
      <c r="I37" s="18"/>
      <c r="J37" s="13"/>
    </row>
    <row r="38" spans="1:10" s="3" customFormat="1" ht="25.5" customHeight="1" x14ac:dyDescent="0.3">
      <c r="A38" s="64"/>
      <c r="B38" s="69"/>
      <c r="C38" s="53"/>
      <c r="D38" s="15">
        <v>2019</v>
      </c>
      <c r="E38" s="17">
        <f t="shared" si="4"/>
        <v>0</v>
      </c>
      <c r="F38" s="17">
        <v>0</v>
      </c>
      <c r="G38" s="17">
        <v>0</v>
      </c>
      <c r="H38" s="17">
        <v>0</v>
      </c>
      <c r="I38" s="18"/>
      <c r="J38" s="13"/>
    </row>
    <row r="39" spans="1:10" s="3" customFormat="1" ht="27" customHeight="1" x14ac:dyDescent="0.3">
      <c r="A39" s="64"/>
      <c r="B39" s="69"/>
      <c r="C39" s="53"/>
      <c r="D39" s="15">
        <v>2020</v>
      </c>
      <c r="E39" s="17">
        <f t="shared" si="4"/>
        <v>40557843.670000002</v>
      </c>
      <c r="F39" s="24">
        <v>32102600</v>
      </c>
      <c r="G39" s="24">
        <v>7609600</v>
      </c>
      <c r="H39" s="24">
        <v>845643.67</v>
      </c>
      <c r="I39" s="18"/>
      <c r="J39" s="13"/>
    </row>
    <row r="40" spans="1:10" s="3" customFormat="1" ht="27" customHeight="1" x14ac:dyDescent="0.3">
      <c r="A40" s="64"/>
      <c r="B40" s="69"/>
      <c r="C40" s="53"/>
      <c r="D40" s="15">
        <v>2021</v>
      </c>
      <c r="E40" s="17">
        <f t="shared" si="4"/>
        <v>0</v>
      </c>
      <c r="F40" s="24">
        <v>0</v>
      </c>
      <c r="G40" s="24">
        <v>0</v>
      </c>
      <c r="H40" s="24">
        <v>0</v>
      </c>
      <c r="I40" s="18"/>
      <c r="J40" s="13"/>
    </row>
    <row r="41" spans="1:10" s="3" customFormat="1" ht="24.75" customHeight="1" x14ac:dyDescent="0.3">
      <c r="A41" s="64"/>
      <c r="B41" s="69"/>
      <c r="C41" s="53"/>
      <c r="D41" s="15">
        <v>2022</v>
      </c>
      <c r="E41" s="17">
        <f t="shared" si="4"/>
        <v>0</v>
      </c>
      <c r="F41" s="17">
        <v>0</v>
      </c>
      <c r="G41" s="17">
        <v>0</v>
      </c>
      <c r="H41" s="17">
        <v>0</v>
      </c>
      <c r="I41" s="18"/>
      <c r="J41" s="13"/>
    </row>
    <row r="42" spans="1:10" s="3" customFormat="1" ht="26.25" customHeight="1" x14ac:dyDescent="0.3">
      <c r="A42" s="64"/>
      <c r="B42" s="69"/>
      <c r="C42" s="53"/>
      <c r="D42" s="14">
        <v>2023</v>
      </c>
      <c r="E42" s="17">
        <f t="shared" si="4"/>
        <v>0</v>
      </c>
      <c r="F42" s="17">
        <v>0</v>
      </c>
      <c r="G42" s="17">
        <v>0</v>
      </c>
      <c r="H42" s="17">
        <v>0</v>
      </c>
      <c r="I42" s="18"/>
      <c r="J42" s="13"/>
    </row>
    <row r="43" spans="1:10" s="3" customFormat="1" ht="26.25" customHeight="1" x14ac:dyDescent="0.3">
      <c r="A43" s="64"/>
      <c r="B43" s="69"/>
      <c r="C43" s="61"/>
      <c r="D43" s="14">
        <v>2024</v>
      </c>
      <c r="E43" s="17">
        <f t="shared" si="4"/>
        <v>0</v>
      </c>
      <c r="F43" s="17">
        <v>0</v>
      </c>
      <c r="G43" s="17">
        <v>0</v>
      </c>
      <c r="H43" s="17">
        <v>0</v>
      </c>
      <c r="I43" s="18"/>
      <c r="J43" s="13"/>
    </row>
    <row r="44" spans="1:10" s="3" customFormat="1" ht="26.25" customHeight="1" x14ac:dyDescent="0.3">
      <c r="A44" s="64"/>
      <c r="B44" s="69"/>
      <c r="C44" s="66" t="s">
        <v>27</v>
      </c>
      <c r="D44" s="14" t="s">
        <v>17</v>
      </c>
      <c r="E44" s="17">
        <f t="shared" si="4"/>
        <v>0</v>
      </c>
      <c r="F44" s="17">
        <f>F45+F46+F47+F48+F49+F50+F51</f>
        <v>0</v>
      </c>
      <c r="G44" s="17">
        <f t="shared" ref="G44:H44" si="6">G45+G46+G47+G48+G49+G50+G51</f>
        <v>0</v>
      </c>
      <c r="H44" s="17">
        <f t="shared" si="6"/>
        <v>0</v>
      </c>
      <c r="I44" s="18"/>
      <c r="J44" s="13"/>
    </row>
    <row r="45" spans="1:10" s="3" customFormat="1" ht="26.25" customHeight="1" x14ac:dyDescent="0.3">
      <c r="A45" s="64"/>
      <c r="B45" s="69"/>
      <c r="C45" s="69"/>
      <c r="D45" s="14">
        <v>2018</v>
      </c>
      <c r="E45" s="17">
        <f t="shared" si="4"/>
        <v>0</v>
      </c>
      <c r="F45" s="17">
        <v>0</v>
      </c>
      <c r="G45" s="17">
        <v>0</v>
      </c>
      <c r="H45" s="17">
        <v>0</v>
      </c>
      <c r="I45" s="18"/>
      <c r="J45" s="13"/>
    </row>
    <row r="46" spans="1:10" s="3" customFormat="1" ht="26.25" customHeight="1" x14ac:dyDescent="0.3">
      <c r="A46" s="64"/>
      <c r="B46" s="69"/>
      <c r="C46" s="69"/>
      <c r="D46" s="14">
        <v>2019</v>
      </c>
      <c r="E46" s="17">
        <f t="shared" si="4"/>
        <v>0</v>
      </c>
      <c r="F46" s="17">
        <v>0</v>
      </c>
      <c r="G46" s="17">
        <v>0</v>
      </c>
      <c r="H46" s="17">
        <v>0</v>
      </c>
      <c r="I46" s="18"/>
      <c r="J46" s="13"/>
    </row>
    <row r="47" spans="1:10" s="3" customFormat="1" ht="26.25" customHeight="1" x14ac:dyDescent="0.3">
      <c r="A47" s="64"/>
      <c r="B47" s="69"/>
      <c r="C47" s="69"/>
      <c r="D47" s="14">
        <v>2020</v>
      </c>
      <c r="E47" s="17">
        <f t="shared" si="4"/>
        <v>0</v>
      </c>
      <c r="F47" s="17">
        <v>0</v>
      </c>
      <c r="G47" s="17">
        <v>0</v>
      </c>
      <c r="H47" s="17">
        <v>0</v>
      </c>
      <c r="I47" s="18"/>
      <c r="J47" s="13"/>
    </row>
    <row r="48" spans="1:10" s="3" customFormat="1" ht="26.25" customHeight="1" x14ac:dyDescent="0.3">
      <c r="A48" s="64"/>
      <c r="B48" s="69"/>
      <c r="C48" s="69"/>
      <c r="D48" s="14">
        <v>2021</v>
      </c>
      <c r="E48" s="17">
        <f t="shared" si="4"/>
        <v>0</v>
      </c>
      <c r="F48" s="17">
        <v>0</v>
      </c>
      <c r="G48" s="17">
        <v>0</v>
      </c>
      <c r="H48" s="17">
        <v>0</v>
      </c>
      <c r="I48" s="18"/>
      <c r="J48" s="13"/>
    </row>
    <row r="49" spans="1:10" s="3" customFormat="1" ht="26.25" customHeight="1" x14ac:dyDescent="0.3">
      <c r="A49" s="64"/>
      <c r="B49" s="69"/>
      <c r="C49" s="69"/>
      <c r="D49" s="14">
        <v>2022</v>
      </c>
      <c r="E49" s="17">
        <f t="shared" si="4"/>
        <v>0</v>
      </c>
      <c r="F49" s="17">
        <v>0</v>
      </c>
      <c r="G49" s="17">
        <v>0</v>
      </c>
      <c r="H49" s="17">
        <v>0</v>
      </c>
      <c r="I49" s="18"/>
      <c r="J49" s="13"/>
    </row>
    <row r="50" spans="1:10" s="3" customFormat="1" ht="26.25" customHeight="1" x14ac:dyDescent="0.3">
      <c r="A50" s="64"/>
      <c r="B50" s="69"/>
      <c r="C50" s="69"/>
      <c r="D50" s="14">
        <v>2023</v>
      </c>
      <c r="E50" s="17">
        <f t="shared" si="4"/>
        <v>0</v>
      </c>
      <c r="F50" s="17">
        <v>0</v>
      </c>
      <c r="G50" s="17">
        <v>0</v>
      </c>
      <c r="H50" s="17">
        <v>0</v>
      </c>
      <c r="I50" s="18"/>
      <c r="J50" s="13"/>
    </row>
    <row r="51" spans="1:10" s="3" customFormat="1" ht="26.25" customHeight="1" x14ac:dyDescent="0.3">
      <c r="A51" s="65"/>
      <c r="B51" s="70"/>
      <c r="C51" s="70"/>
      <c r="D51" s="14">
        <v>2024</v>
      </c>
      <c r="E51" s="17">
        <f t="shared" si="4"/>
        <v>0</v>
      </c>
      <c r="F51" s="17">
        <v>0</v>
      </c>
      <c r="G51" s="17">
        <v>0</v>
      </c>
      <c r="H51" s="17">
        <v>0</v>
      </c>
      <c r="I51" s="18"/>
      <c r="J51" s="13"/>
    </row>
    <row r="52" spans="1:10" s="3" customFormat="1" ht="25.5" customHeight="1" x14ac:dyDescent="0.3">
      <c r="A52" s="41" t="s">
        <v>1</v>
      </c>
      <c r="B52" s="42"/>
      <c r="C52" s="43"/>
      <c r="D52" s="15" t="s">
        <v>17</v>
      </c>
      <c r="E52" s="17">
        <f t="shared" si="4"/>
        <v>254340326.30999997</v>
      </c>
      <c r="F52" s="17">
        <f>F53+F54+F55+F56+F57+F58+F59</f>
        <v>182852630.29999998</v>
      </c>
      <c r="G52" s="17">
        <f t="shared" ref="G52" si="7">G53+G54+G55+G56+G57+G58+G59</f>
        <v>47295632.189999998</v>
      </c>
      <c r="H52" s="17">
        <f>H53+H54+H55+H56+H57+H58+H59</f>
        <v>24192063.82</v>
      </c>
      <c r="I52" s="18"/>
      <c r="J52" s="13"/>
    </row>
    <row r="53" spans="1:10" s="3" customFormat="1" ht="25.5" customHeight="1" x14ac:dyDescent="0.3">
      <c r="A53" s="44"/>
      <c r="B53" s="45"/>
      <c r="C53" s="46"/>
      <c r="D53" s="15">
        <v>2018</v>
      </c>
      <c r="E53" s="17">
        <f t="shared" si="4"/>
        <v>43902538.939999998</v>
      </c>
      <c r="F53" s="17">
        <f>F29+F21</f>
        <v>30542921.75</v>
      </c>
      <c r="G53" s="17">
        <f t="shared" ref="F53:H54" si="8">G29+G21</f>
        <v>12023605.469999999</v>
      </c>
      <c r="H53" s="17">
        <f t="shared" si="8"/>
        <v>1336011.72</v>
      </c>
      <c r="I53" s="18"/>
      <c r="J53" s="13"/>
    </row>
    <row r="54" spans="1:10" s="3" customFormat="1" ht="24.75" customHeight="1" x14ac:dyDescent="0.3">
      <c r="A54" s="44"/>
      <c r="B54" s="47"/>
      <c r="C54" s="46"/>
      <c r="D54" s="15">
        <v>2019</v>
      </c>
      <c r="E54" s="17">
        <f t="shared" si="4"/>
        <v>61660494.159999996</v>
      </c>
      <c r="F54" s="17">
        <f t="shared" si="8"/>
        <v>46514564.75</v>
      </c>
      <c r="G54" s="17">
        <f t="shared" si="8"/>
        <v>10194383.220000001</v>
      </c>
      <c r="H54" s="17">
        <f t="shared" si="8"/>
        <v>4951546.1900000004</v>
      </c>
      <c r="I54" s="18"/>
      <c r="J54" s="13"/>
    </row>
    <row r="55" spans="1:10" s="3" customFormat="1" ht="25.5" customHeight="1" x14ac:dyDescent="0.3">
      <c r="A55" s="44"/>
      <c r="B55" s="47"/>
      <c r="C55" s="46"/>
      <c r="D55" s="15">
        <v>2020</v>
      </c>
      <c r="E55" s="17">
        <f t="shared" si="4"/>
        <v>86852233.669999987</v>
      </c>
      <c r="F55" s="17">
        <f>F31+F23+F39</f>
        <v>68745962.979999989</v>
      </c>
      <c r="G55" s="17">
        <f>G31+G23+G39</f>
        <v>16295524.32</v>
      </c>
      <c r="H55" s="17">
        <f>H31+H23+H39</f>
        <v>1810746.37</v>
      </c>
      <c r="I55" s="18"/>
      <c r="J55" s="13"/>
    </row>
    <row r="56" spans="1:10" s="3" customFormat="1" ht="25.5" customHeight="1" x14ac:dyDescent="0.3">
      <c r="A56" s="44"/>
      <c r="B56" s="47"/>
      <c r="C56" s="46"/>
      <c r="D56" s="15">
        <v>2021</v>
      </c>
      <c r="E56" s="17">
        <f t="shared" si="4"/>
        <v>46807091.020000003</v>
      </c>
      <c r="F56" s="17">
        <f>F24+F32+F48</f>
        <v>37049180.82</v>
      </c>
      <c r="G56" s="17">
        <f>G24+G32+G48</f>
        <v>8782119.1799999997</v>
      </c>
      <c r="H56" s="17">
        <f>H24+H32+H48</f>
        <v>975791.02</v>
      </c>
      <c r="I56" s="18"/>
      <c r="J56" s="13"/>
    </row>
    <row r="57" spans="1:10" s="3" customFormat="1" ht="24.75" customHeight="1" x14ac:dyDescent="0.3">
      <c r="A57" s="44"/>
      <c r="B57" s="47"/>
      <c r="C57" s="46"/>
      <c r="D57" s="15">
        <v>2022</v>
      </c>
      <c r="E57" s="17">
        <f t="shared" si="4"/>
        <v>5039322.84</v>
      </c>
      <c r="F57" s="17">
        <v>0</v>
      </c>
      <c r="G57" s="17">
        <v>0</v>
      </c>
      <c r="H57" s="17">
        <f>H25+H33</f>
        <v>5039322.84</v>
      </c>
      <c r="I57" s="18"/>
      <c r="J57" s="13"/>
    </row>
    <row r="58" spans="1:10" s="3" customFormat="1" ht="24.75" customHeight="1" x14ac:dyDescent="0.3">
      <c r="A58" s="44"/>
      <c r="B58" s="47"/>
      <c r="C58" s="46"/>
      <c r="D58" s="14">
        <v>2023</v>
      </c>
      <c r="E58" s="17">
        <f t="shared" si="4"/>
        <v>5039322.84</v>
      </c>
      <c r="F58" s="17">
        <v>0</v>
      </c>
      <c r="G58" s="17">
        <v>0</v>
      </c>
      <c r="H58" s="17">
        <f>H26+H34</f>
        <v>5039322.84</v>
      </c>
      <c r="I58" s="18"/>
      <c r="J58" s="13"/>
    </row>
    <row r="59" spans="1:10" s="3" customFormat="1" ht="24" customHeight="1" x14ac:dyDescent="0.3">
      <c r="A59" s="48"/>
      <c r="B59" s="49"/>
      <c r="C59" s="50"/>
      <c r="D59" s="14">
        <v>2024</v>
      </c>
      <c r="E59" s="17">
        <f t="shared" si="4"/>
        <v>5039322.84</v>
      </c>
      <c r="F59" s="17">
        <v>0</v>
      </c>
      <c r="G59" s="17">
        <v>0</v>
      </c>
      <c r="H59" s="17">
        <f>H27+H35</f>
        <v>5039322.84</v>
      </c>
      <c r="I59" s="18"/>
      <c r="J59" s="22" t="s">
        <v>14</v>
      </c>
    </row>
    <row r="60" spans="1:10" s="3" customFormat="1" ht="30" customHeight="1" x14ac:dyDescent="0.3">
      <c r="A60" s="23"/>
      <c r="B60" s="23"/>
      <c r="C60" s="23"/>
      <c r="D60" s="25"/>
      <c r="E60" s="25"/>
      <c r="F60" s="26"/>
      <c r="G60" s="26"/>
      <c r="H60" s="26"/>
      <c r="I60" s="18"/>
      <c r="J60" s="22"/>
    </row>
    <row r="61" spans="1:10" ht="36" customHeight="1" x14ac:dyDescent="0.4">
      <c r="A61" s="29" t="s">
        <v>25</v>
      </c>
      <c r="B61" s="30"/>
      <c r="C61" s="31"/>
      <c r="D61" s="2"/>
      <c r="E61" s="2"/>
      <c r="F61" s="55" t="s">
        <v>26</v>
      </c>
      <c r="G61" s="56"/>
      <c r="H61" s="56"/>
      <c r="I61" s="56"/>
      <c r="J61" s="5"/>
    </row>
    <row r="62" spans="1:10" ht="17.399999999999999" x14ac:dyDescent="0.3">
      <c r="A62" s="57"/>
      <c r="B62" s="57"/>
      <c r="C62" s="57"/>
      <c r="F62" s="57"/>
      <c r="G62" s="57"/>
    </row>
  </sheetData>
  <mergeCells count="23">
    <mergeCell ref="A62:C62"/>
    <mergeCell ref="F62:G62"/>
    <mergeCell ref="B19:H19"/>
    <mergeCell ref="C36:C43"/>
    <mergeCell ref="A20:A51"/>
    <mergeCell ref="B20:B51"/>
    <mergeCell ref="C44:C51"/>
    <mergeCell ref="H4:I4"/>
    <mergeCell ref="A61:C61"/>
    <mergeCell ref="A14:I14"/>
    <mergeCell ref="A15:I15"/>
    <mergeCell ref="G9:I9"/>
    <mergeCell ref="F11:I11"/>
    <mergeCell ref="F12:I12"/>
    <mergeCell ref="C20:C27"/>
    <mergeCell ref="A52:C59"/>
    <mergeCell ref="G5:H5"/>
    <mergeCell ref="D10:I10"/>
    <mergeCell ref="C28:C35"/>
    <mergeCell ref="A16:I16"/>
    <mergeCell ref="F61:I61"/>
    <mergeCell ref="D6:H6"/>
    <mergeCell ref="F7:H7"/>
  </mergeCells>
  <pageMargins left="0.28000000000000003" right="0.11811023622047245" top="0.43" bottom="0.32" header="0.38" footer="0.41"/>
  <pageSetup paperSize="9"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Красильникова Жанна Александровна</dc:creator>
  <cp:lastModifiedBy>Андреева Ольга Николаевна</cp:lastModifiedBy>
  <cp:lastPrinted>2020-10-13T05:08:43Z</cp:lastPrinted>
  <dcterms:created xsi:type="dcterms:W3CDTF">2019-08-27T06:02:36Z</dcterms:created>
  <dcterms:modified xsi:type="dcterms:W3CDTF">2020-11-17T10:07:35Z</dcterms:modified>
</cp:coreProperties>
</file>