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ресурсное (для программ)" sheetId="4" r:id="rId1"/>
  </sheets>
  <definedNames>
    <definedName name="_xlnm.Print_Titles" localSheetId="0">'ресурсное (для программ)'!$8:$11</definedName>
    <definedName name="_xlnm.Print_Area" localSheetId="0">'ресурсное (для программ)'!$A$1:$M$35</definedName>
  </definedNames>
  <calcPr calcId="162913"/>
</workbook>
</file>

<file path=xl/calcChain.xml><?xml version="1.0" encoding="utf-8"?>
<calcChain xmlns="http://schemas.openxmlformats.org/spreadsheetml/2006/main">
  <c r="D17" i="4" l="1"/>
  <c r="D25" i="4" l="1"/>
  <c r="E26" i="4"/>
  <c r="F26" i="4"/>
  <c r="D26" i="4" s="1"/>
  <c r="G26" i="4"/>
  <c r="H26" i="4"/>
  <c r="I26" i="4"/>
  <c r="J26" i="4"/>
  <c r="K26" i="4"/>
  <c r="D30" i="4"/>
  <c r="D29" i="4"/>
  <c r="D27" i="4"/>
  <c r="D24" i="4"/>
  <c r="F21" i="4"/>
  <c r="F16" i="4" s="1"/>
  <c r="D16" i="4" s="1"/>
  <c r="D21" i="4" l="1"/>
  <c r="D28" i="4"/>
  <c r="D23" i="4"/>
  <c r="K22" i="4"/>
  <c r="K20" i="4"/>
  <c r="K15" i="4" s="1"/>
  <c r="K19" i="4"/>
  <c r="K18" i="4"/>
  <c r="J22" i="4"/>
  <c r="J20" i="4"/>
  <c r="J15" i="4" s="1"/>
  <c r="J19" i="4"/>
  <c r="J18" i="4"/>
  <c r="J13" i="4" l="1"/>
  <c r="J17" i="4"/>
  <c r="J12" i="4" s="1"/>
  <c r="K13" i="4"/>
  <c r="K17" i="4"/>
  <c r="K12" i="4" s="1"/>
  <c r="I22" i="4"/>
  <c r="I18" i="4" l="1"/>
  <c r="H18" i="4"/>
  <c r="G18" i="4"/>
  <c r="F18" i="4"/>
  <c r="E18" i="4"/>
  <c r="I19" i="4"/>
  <c r="H19" i="4"/>
  <c r="G19" i="4"/>
  <c r="F19" i="4"/>
  <c r="E19" i="4"/>
  <c r="I20" i="4"/>
  <c r="H20" i="4"/>
  <c r="G20" i="4"/>
  <c r="F20" i="4"/>
  <c r="E20" i="4"/>
  <c r="E17" i="4" l="1"/>
  <c r="F17" i="4"/>
  <c r="D18" i="4"/>
  <c r="G17" i="4"/>
  <c r="D20" i="4"/>
  <c r="H17" i="4"/>
  <c r="I17" i="4"/>
  <c r="D19" i="4"/>
  <c r="E13" i="4"/>
  <c r="E22" i="4" l="1"/>
  <c r="H22" i="4" l="1"/>
  <c r="G22" i="4"/>
  <c r="F22" i="4"/>
  <c r="D22" i="4" s="1"/>
  <c r="F15" i="4" l="1"/>
  <c r="G15" i="4"/>
  <c r="H15" i="4"/>
  <c r="I15" i="4"/>
  <c r="F14" i="4"/>
  <c r="G14" i="4"/>
  <c r="H14" i="4"/>
  <c r="E14" i="4"/>
  <c r="E15" i="4"/>
  <c r="F13" i="4"/>
  <c r="H13" i="4"/>
  <c r="D15" i="4" l="1"/>
  <c r="D14" i="4"/>
  <c r="I12" i="4"/>
  <c r="E12" i="4"/>
  <c r="G12" i="4"/>
  <c r="I13" i="4"/>
  <c r="H12" i="4"/>
  <c r="G13" i="4"/>
  <c r="F12" i="4"/>
  <c r="D13" i="4" l="1"/>
  <c r="D12" i="4"/>
</calcChain>
</file>

<file path=xl/sharedStrings.xml><?xml version="1.0" encoding="utf-8"?>
<sst xmlns="http://schemas.openxmlformats.org/spreadsheetml/2006/main" count="68" uniqueCount="35">
  <si>
    <t>Источник финансирования</t>
  </si>
  <si>
    <t>Общий объем финансирования, руб.</t>
  </si>
  <si>
    <t>Объем финансирования, руб.</t>
  </si>
  <si>
    <t>Наименование программы, подпрограммы, основных мероприятий и мероприятий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</si>
  <si>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</si>
  <si>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</si>
  <si>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</si>
  <si>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</si>
  <si>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</si>
  <si>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</si>
  <si>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</si>
  <si>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</si>
  <si>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</si>
  <si>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Ответственный исполнитель, соисполнители, участники, исполнители мероприятий</t>
  </si>
  <si>
    <t>«Формирование современной городской среды» на 2018-2024 годы</t>
  </si>
  <si>
    <t xml:space="preserve">Ресурсное обеспечение реализации муниципальной программы города Усолье-Сибирское «Формирование современной городской среды» на 2018-2024 годы 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</si>
  <si>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</si>
  <si>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</si>
  <si>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</si>
  <si>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</si>
  <si>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Основное мероприятие 2. Благоустройство территорий общего пользования </t>
  </si>
  <si>
    <t>Основное мероприятие 1. Благоустройство дворовых территорий многоквартирных домов</t>
  </si>
  <si>
    <t>Отдел по жизнеобеспечению города комитета по городскому хозяйству администрации города Усолье-Сибирское</t>
  </si>
  <si>
    <t xml:space="preserve">        к муниципальной программе города Усолье-Сибирское</t>
  </si>
  <si>
    <t>Заместитель мэра города - председатель комитета по городскому хозяйству администрации города Усолье-Сибирское</t>
  </si>
  <si>
    <t xml:space="preserve">без финансирования </t>
  </si>
  <si>
    <t>Основное мероприятие 4. Мероприятия по проведению работ по образованию земельных участков, на которых расположены многоквартирные дома.</t>
  </si>
  <si>
    <t>Основное мероприятие 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</si>
  <si>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Комитет по управлению муниципальным имуществом администрации города Усолье-Сибирское     Отдел по жизнеобеспечению города комитета по городскому хозяйству администрации города Усолье-Сибирское</t>
  </si>
  <si>
    <t xml:space="preserve">   Отдел по жизнеобеспечению города комитета по городскому хозяйству администрации города Усолье-Сибирское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</si>
  <si>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</si>
  <si>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</si>
  <si>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</si>
  <si>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</si>
  <si>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  Л.Р. Шаипова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</si>
</sst>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19" fillId="3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7" xfId="0" applyBorder="1"/>
    <xf numFmtId="0" fontId="15" fillId="0" borderId="0" xfId="0" applyFont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3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wrapText="1"/>
    </xf>
    <xf numFmtId="0" fontId="0" fillId="0" borderId="0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view="pageBreakPreview" zoomScale="65" zoomScaleNormal="60" zoomScaleSheetLayoutView="65" workbookViewId="0">
      <pane ySplit="11" topLeftCell="A12" activePane="bottomLeft" state="frozen"/>
      <selection pane="bottomLeft" activeCell="F12" sqref="F12:F30"/>
    </sheetView>
  </sheetViews>
  <sheetFormatPr defaultRowHeight="15" outlineLevelRow="1" x14ac:dyDescent="0.25"/>
  <cols>
    <col min="1" max="1" width="46" style="10" customWidth="1"/>
    <col min="2" max="2" width="29.140625" customWidth="1"/>
    <col min="3" max="3" width="26.42578125" customWidth="1"/>
    <col min="4" max="4" width="22.5703125" style="2" customWidth="1"/>
    <col min="5" max="5" width="23.140625" style="2" customWidth="1"/>
    <col min="6" max="6" width="22.7109375" style="2" customWidth="1"/>
    <col min="7" max="7" width="23.28515625" style="2" customWidth="1"/>
    <col min="8" max="8" width="23.85546875" customWidth="1"/>
    <col min="9" max="9" width="24" customWidth="1"/>
    <col min="10" max="10" width="23.42578125" customWidth="1"/>
    <col min="11" max="11" width="24" customWidth="1"/>
  </cols>
  <sheetData>
    <row r="1" spans="1:12" s="44" customFormat="1" ht="18.75" x14ac:dyDescent="0.25">
      <c r="A1" s="46"/>
      <c r="D1" s="45"/>
      <c r="E1" s="45"/>
      <c r="F1" s="45"/>
      <c r="G1" s="45"/>
      <c r="I1" s="47"/>
      <c r="J1" s="45"/>
      <c r="K1" s="45"/>
    </row>
    <row r="2" spans="1:12" ht="18.75" customHeight="1" outlineLevel="1" x14ac:dyDescent="0.3">
      <c r="H2" s="67" t="s">
        <v>33</v>
      </c>
      <c r="I2" s="67"/>
      <c r="J2" s="68"/>
      <c r="K2" s="68"/>
    </row>
    <row r="3" spans="1:12" ht="18.75" customHeight="1" outlineLevel="1" x14ac:dyDescent="0.3">
      <c r="G3" s="67" t="s">
        <v>23</v>
      </c>
      <c r="H3" s="69"/>
      <c r="I3" s="69"/>
      <c r="J3" s="69"/>
      <c r="K3" s="69"/>
    </row>
    <row r="4" spans="1:12" ht="18.75" customHeight="1" outlineLevel="1" x14ac:dyDescent="0.3">
      <c r="F4" s="67" t="s">
        <v>14</v>
      </c>
      <c r="G4" s="69"/>
      <c r="H4" s="69"/>
      <c r="I4" s="69"/>
      <c r="J4" s="68"/>
      <c r="K4" s="68"/>
    </row>
    <row r="5" spans="1:12" ht="18.75" outlineLevel="1" x14ac:dyDescent="0.25">
      <c r="H5" s="2"/>
      <c r="I5" s="4"/>
    </row>
    <row r="6" spans="1:12" ht="57.75" customHeight="1" x14ac:dyDescent="0.25">
      <c r="A6" s="75" t="s">
        <v>15</v>
      </c>
      <c r="B6" s="75"/>
      <c r="C6" s="75"/>
      <c r="D6" s="75"/>
      <c r="E6" s="75"/>
      <c r="F6" s="75"/>
      <c r="G6" s="75"/>
      <c r="H6" s="75"/>
      <c r="I6" s="75"/>
    </row>
    <row r="7" spans="1:12" ht="19.5" thickBot="1" x14ac:dyDescent="0.3">
      <c r="G7" s="4"/>
    </row>
    <row r="8" spans="1:12" ht="42" customHeight="1" x14ac:dyDescent="0.25">
      <c r="A8" s="76" t="s">
        <v>3</v>
      </c>
      <c r="B8" s="81" t="s">
        <v>13</v>
      </c>
      <c r="C8" s="81" t="s">
        <v>0</v>
      </c>
      <c r="D8" s="70" t="s">
        <v>1</v>
      </c>
      <c r="E8" s="70" t="s">
        <v>2</v>
      </c>
      <c r="F8" s="90"/>
      <c r="G8" s="90"/>
      <c r="H8" s="90"/>
      <c r="I8" s="90"/>
      <c r="J8" s="91"/>
      <c r="K8" s="92"/>
    </row>
    <row r="9" spans="1:12" ht="38.25" customHeight="1" x14ac:dyDescent="0.25">
      <c r="A9" s="77"/>
      <c r="B9" s="82"/>
      <c r="C9" s="82"/>
      <c r="D9" s="71"/>
      <c r="E9" s="86" t="s">
        <v>4</v>
      </c>
      <c r="F9" s="93" t="s">
        <v>8</v>
      </c>
      <c r="G9" s="73" t="s">
        <v>5</v>
      </c>
      <c r="H9" s="73" t="s">
        <v>9</v>
      </c>
      <c r="I9" s="73" t="s">
        <v>12</v>
      </c>
      <c r="J9" s="73" t="s">
        <v>18</v>
      </c>
      <c r="K9" s="93" t="s">
        <v>19</v>
      </c>
    </row>
    <row r="10" spans="1:12" ht="30" customHeight="1" thickBot="1" x14ac:dyDescent="0.3">
      <c r="A10" s="78"/>
      <c r="B10" s="83"/>
      <c r="C10" s="83"/>
      <c r="D10" s="72"/>
      <c r="E10" s="87"/>
      <c r="F10" s="94"/>
      <c r="G10" s="74"/>
      <c r="H10" s="74"/>
      <c r="I10" s="74"/>
      <c r="J10" s="74"/>
      <c r="K10" s="94"/>
    </row>
    <row r="11" spans="1:12" ht="0.75" customHeight="1" x14ac:dyDescent="0.3">
      <c r="A11" s="24">
        <v>1</v>
      </c>
      <c r="B11" s="25">
        <v>2</v>
      </c>
      <c r="C11" s="26">
        <v>3</v>
      </c>
      <c r="D11" s="27">
        <v>4</v>
      </c>
      <c r="E11" s="40">
        <v>5</v>
      </c>
      <c r="F11" s="40">
        <v>6</v>
      </c>
      <c r="G11" s="40">
        <v>7</v>
      </c>
      <c r="H11" s="40">
        <v>8</v>
      </c>
      <c r="I11" s="41">
        <v>10</v>
      </c>
      <c r="J11" s="42"/>
      <c r="K11" s="42"/>
    </row>
    <row r="12" spans="1:12" ht="33" customHeight="1" x14ac:dyDescent="0.25">
      <c r="A12" s="63" t="s">
        <v>16</v>
      </c>
      <c r="B12" s="65" t="s">
        <v>22</v>
      </c>
      <c r="C12" s="28" t="s">
        <v>6</v>
      </c>
      <c r="D12" s="52">
        <f t="shared" ref="D12:D18" si="0">SUM(E12:K12)</f>
        <v>114739678.34999999</v>
      </c>
      <c r="E12" s="29">
        <f>E17</f>
        <v>43902538.939999998</v>
      </c>
      <c r="F12" s="52">
        <f t="shared" ref="F12:I12" si="1">F17</f>
        <v>64157080.810000002</v>
      </c>
      <c r="G12" s="29">
        <f t="shared" si="1"/>
        <v>1336011.72</v>
      </c>
      <c r="H12" s="29">
        <f t="shared" si="1"/>
        <v>1336011.72</v>
      </c>
      <c r="I12" s="36">
        <f t="shared" si="1"/>
        <v>1336011.72</v>
      </c>
      <c r="J12" s="36">
        <f t="shared" ref="J12:K12" si="2">J17</f>
        <v>1336011.72</v>
      </c>
      <c r="K12" s="29">
        <f t="shared" si="2"/>
        <v>1336011.72</v>
      </c>
      <c r="L12" s="1"/>
    </row>
    <row r="13" spans="1:12" ht="34.15" customHeight="1" x14ac:dyDescent="0.25">
      <c r="A13" s="64"/>
      <c r="B13" s="66"/>
      <c r="C13" s="28" t="s">
        <v>11</v>
      </c>
      <c r="D13" s="52">
        <f t="shared" si="0"/>
        <v>13055393.160000002</v>
      </c>
      <c r="E13" s="29">
        <f>E18</f>
        <v>1336011.72</v>
      </c>
      <c r="F13" s="52">
        <f t="shared" ref="F13:I13" si="3">F18</f>
        <v>5039322.84</v>
      </c>
      <c r="G13" s="29">
        <f t="shared" si="3"/>
        <v>1336011.72</v>
      </c>
      <c r="H13" s="29">
        <f t="shared" si="3"/>
        <v>1336011.72</v>
      </c>
      <c r="I13" s="36">
        <f t="shared" si="3"/>
        <v>1336011.72</v>
      </c>
      <c r="J13" s="36">
        <f t="shared" ref="J13:K13" si="4">J18</f>
        <v>1336011.72</v>
      </c>
      <c r="K13" s="29">
        <f t="shared" si="4"/>
        <v>1336011.72</v>
      </c>
      <c r="L13" s="1"/>
    </row>
    <row r="14" spans="1:12" ht="31.9" customHeight="1" x14ac:dyDescent="0.25">
      <c r="A14" s="64"/>
      <c r="B14" s="66"/>
      <c r="C14" s="28" t="s">
        <v>7</v>
      </c>
      <c r="D14" s="52">
        <f t="shared" si="0"/>
        <v>22217988.689999998</v>
      </c>
      <c r="E14" s="29">
        <f t="shared" ref="E14:I15" si="5">E19</f>
        <v>12023605.469999999</v>
      </c>
      <c r="F14" s="52">
        <f t="shared" si="5"/>
        <v>10194383.220000001</v>
      </c>
      <c r="G14" s="29">
        <f t="shared" si="5"/>
        <v>0</v>
      </c>
      <c r="H14" s="29">
        <f t="shared" si="5"/>
        <v>0</v>
      </c>
      <c r="I14" s="36">
        <v>0</v>
      </c>
      <c r="J14" s="36">
        <v>0</v>
      </c>
      <c r="K14" s="29">
        <v>0</v>
      </c>
      <c r="L14" s="1"/>
    </row>
    <row r="15" spans="1:12" ht="35.450000000000003" customHeight="1" x14ac:dyDescent="0.25">
      <c r="A15" s="64"/>
      <c r="B15" s="66"/>
      <c r="C15" s="28" t="s">
        <v>10</v>
      </c>
      <c r="D15" s="52">
        <f t="shared" si="0"/>
        <v>77057486.5</v>
      </c>
      <c r="E15" s="29">
        <f t="shared" si="5"/>
        <v>30542921.75</v>
      </c>
      <c r="F15" s="52">
        <f t="shared" si="5"/>
        <v>46514564.75</v>
      </c>
      <c r="G15" s="29">
        <f t="shared" si="5"/>
        <v>0</v>
      </c>
      <c r="H15" s="29">
        <f t="shared" si="5"/>
        <v>0</v>
      </c>
      <c r="I15" s="36">
        <f t="shared" si="5"/>
        <v>0</v>
      </c>
      <c r="J15" s="36">
        <f t="shared" ref="J15:K15" si="6">J20</f>
        <v>0</v>
      </c>
      <c r="K15" s="29">
        <f t="shared" si="6"/>
        <v>0</v>
      </c>
      <c r="L15" s="1"/>
    </row>
    <row r="16" spans="1:12" s="44" customFormat="1" ht="35.450000000000003" customHeight="1" x14ac:dyDescent="0.25">
      <c r="A16" s="60"/>
      <c r="B16" s="60"/>
      <c r="C16" s="28" t="s">
        <v>31</v>
      </c>
      <c r="D16" s="52">
        <f t="shared" si="0"/>
        <v>2408810</v>
      </c>
      <c r="E16" s="29">
        <v>0</v>
      </c>
      <c r="F16" s="52">
        <f>F21</f>
        <v>2408810</v>
      </c>
      <c r="G16" s="29">
        <v>0</v>
      </c>
      <c r="H16" s="29">
        <v>0</v>
      </c>
      <c r="I16" s="36">
        <v>0</v>
      </c>
      <c r="J16" s="36">
        <v>0</v>
      </c>
      <c r="K16" s="29">
        <v>0</v>
      </c>
      <c r="L16" s="1"/>
    </row>
    <row r="17" spans="1:13" s="3" customFormat="1" ht="27" customHeight="1" x14ac:dyDescent="0.25">
      <c r="A17" s="63" t="s">
        <v>17</v>
      </c>
      <c r="B17" s="65" t="s">
        <v>22</v>
      </c>
      <c r="C17" s="28" t="s">
        <v>6</v>
      </c>
      <c r="D17" s="52">
        <f>SUM(E17:K17)</f>
        <v>114739678.34999999</v>
      </c>
      <c r="E17" s="29">
        <f t="shared" ref="E17:K17" si="7">SUM(E18:E21)</f>
        <v>43902538.939999998</v>
      </c>
      <c r="F17" s="52">
        <f t="shared" si="7"/>
        <v>64157080.810000002</v>
      </c>
      <c r="G17" s="29">
        <f t="shared" si="7"/>
        <v>1336011.72</v>
      </c>
      <c r="H17" s="29">
        <f t="shared" si="7"/>
        <v>1336011.72</v>
      </c>
      <c r="I17" s="36">
        <f t="shared" si="7"/>
        <v>1336011.72</v>
      </c>
      <c r="J17" s="36">
        <f t="shared" si="7"/>
        <v>1336011.72</v>
      </c>
      <c r="K17" s="29">
        <f t="shared" si="7"/>
        <v>1336011.72</v>
      </c>
    </row>
    <row r="18" spans="1:13" s="3" customFormat="1" ht="24.75" customHeight="1" x14ac:dyDescent="0.25">
      <c r="A18" s="64"/>
      <c r="B18" s="66"/>
      <c r="C18" s="28" t="s">
        <v>11</v>
      </c>
      <c r="D18" s="52">
        <f t="shared" si="0"/>
        <v>13055393.160000002</v>
      </c>
      <c r="E18" s="29">
        <f t="shared" ref="E18:I20" si="8">E23+E27</f>
        <v>1336011.72</v>
      </c>
      <c r="F18" s="52">
        <f t="shared" si="8"/>
        <v>5039322.84</v>
      </c>
      <c r="G18" s="29">
        <f t="shared" si="8"/>
        <v>1336011.72</v>
      </c>
      <c r="H18" s="29">
        <f t="shared" si="8"/>
        <v>1336011.72</v>
      </c>
      <c r="I18" s="36">
        <f t="shared" si="8"/>
        <v>1336011.72</v>
      </c>
      <c r="J18" s="36">
        <f t="shared" ref="J18:K18" si="9">J23+J27</f>
        <v>1336011.72</v>
      </c>
      <c r="K18" s="29">
        <f t="shared" si="9"/>
        <v>1336011.72</v>
      </c>
    </row>
    <row r="19" spans="1:13" s="3" customFormat="1" ht="21" customHeight="1" x14ac:dyDescent="0.25">
      <c r="A19" s="64"/>
      <c r="B19" s="66"/>
      <c r="C19" s="28" t="s">
        <v>7</v>
      </c>
      <c r="D19" s="52">
        <f t="shared" ref="D19:D23" si="10">SUM(E19:K19)</f>
        <v>22217988.689999998</v>
      </c>
      <c r="E19" s="29">
        <f t="shared" si="8"/>
        <v>12023605.469999999</v>
      </c>
      <c r="F19" s="52">
        <f t="shared" si="8"/>
        <v>10194383.220000001</v>
      </c>
      <c r="G19" s="29">
        <f t="shared" si="8"/>
        <v>0</v>
      </c>
      <c r="H19" s="29">
        <f t="shared" si="8"/>
        <v>0</v>
      </c>
      <c r="I19" s="36">
        <f t="shared" si="8"/>
        <v>0</v>
      </c>
      <c r="J19" s="36">
        <f t="shared" ref="J19:K19" si="11">J24+J28</f>
        <v>0</v>
      </c>
      <c r="K19" s="29">
        <f t="shared" si="11"/>
        <v>0</v>
      </c>
    </row>
    <row r="20" spans="1:13" s="3" customFormat="1" ht="37.15" customHeight="1" x14ac:dyDescent="0.25">
      <c r="A20" s="64"/>
      <c r="B20" s="66"/>
      <c r="C20" s="28" t="s">
        <v>10</v>
      </c>
      <c r="D20" s="52">
        <f>SUM(E20:K20)</f>
        <v>77057486.5</v>
      </c>
      <c r="E20" s="29">
        <f t="shared" si="8"/>
        <v>30542921.75</v>
      </c>
      <c r="F20" s="52">
        <f t="shared" si="8"/>
        <v>46514564.75</v>
      </c>
      <c r="G20" s="29">
        <f t="shared" si="8"/>
        <v>0</v>
      </c>
      <c r="H20" s="29">
        <f t="shared" si="8"/>
        <v>0</v>
      </c>
      <c r="I20" s="36">
        <f t="shared" si="8"/>
        <v>0</v>
      </c>
      <c r="J20" s="36">
        <f t="shared" ref="J20:K20" si="12">J25+J29</f>
        <v>0</v>
      </c>
      <c r="K20" s="29">
        <f t="shared" si="12"/>
        <v>0</v>
      </c>
    </row>
    <row r="21" spans="1:13" s="3" customFormat="1" ht="37.15" customHeight="1" x14ac:dyDescent="0.25">
      <c r="A21" s="60"/>
      <c r="B21" s="60"/>
      <c r="C21" s="28" t="s">
        <v>31</v>
      </c>
      <c r="D21" s="52">
        <f>SUM(E21:K21)</f>
        <v>2408810</v>
      </c>
      <c r="E21" s="29">
        <v>0</v>
      </c>
      <c r="F21" s="52">
        <f>F30</f>
        <v>2408810</v>
      </c>
      <c r="G21" s="29">
        <v>0</v>
      </c>
      <c r="H21" s="29">
        <v>0</v>
      </c>
      <c r="I21" s="36">
        <v>0</v>
      </c>
      <c r="J21" s="36">
        <v>0</v>
      </c>
      <c r="K21" s="29">
        <v>0</v>
      </c>
    </row>
    <row r="22" spans="1:13" ht="32.25" customHeight="1" x14ac:dyDescent="0.25">
      <c r="A22" s="84" t="s">
        <v>21</v>
      </c>
      <c r="B22" s="95" t="s">
        <v>22</v>
      </c>
      <c r="C22" s="23" t="s">
        <v>6</v>
      </c>
      <c r="D22" s="53">
        <f>SUM(E22:K22)</f>
        <v>69769063.580000013</v>
      </c>
      <c r="E22" s="19">
        <f>SUM(E23:E25)</f>
        <v>25995670.82</v>
      </c>
      <c r="F22" s="53">
        <f t="shared" ref="F22:H22" si="13">SUM(F23:F25)</f>
        <v>39817981.609999999</v>
      </c>
      <c r="G22" s="19">
        <f t="shared" si="13"/>
        <v>791082.23</v>
      </c>
      <c r="H22" s="19">
        <f t="shared" si="13"/>
        <v>791082.23</v>
      </c>
      <c r="I22" s="37">
        <f>SUM(I23:I25)</f>
        <v>791082.23</v>
      </c>
      <c r="J22" s="37">
        <f>SUM(J23:J25)</f>
        <v>791082.23</v>
      </c>
      <c r="K22" s="19">
        <f>SUM(K23:K25)</f>
        <v>791082.23</v>
      </c>
    </row>
    <row r="23" spans="1:13" ht="28.5" customHeight="1" x14ac:dyDescent="0.25">
      <c r="A23" s="84"/>
      <c r="B23" s="95"/>
      <c r="C23" s="23" t="s">
        <v>11</v>
      </c>
      <c r="D23" s="53">
        <f t="shared" si="10"/>
        <v>7897057.4800000023</v>
      </c>
      <c r="E23" s="19">
        <v>791082.23</v>
      </c>
      <c r="F23" s="54">
        <v>3150564.1</v>
      </c>
      <c r="G23" s="54">
        <v>791082.23</v>
      </c>
      <c r="H23" s="35">
        <v>791082.23</v>
      </c>
      <c r="I23" s="38">
        <v>791082.23</v>
      </c>
      <c r="J23" s="38">
        <v>791082.23</v>
      </c>
      <c r="K23" s="35">
        <v>791082.23</v>
      </c>
    </row>
    <row r="24" spans="1:13" ht="27.75" customHeight="1" x14ac:dyDescent="0.25">
      <c r="A24" s="84"/>
      <c r="B24" s="95"/>
      <c r="C24" s="23" t="s">
        <v>7</v>
      </c>
      <c r="D24" s="53">
        <f t="shared" ref="D24:D30" si="14">SUM(E24:K24)</f>
        <v>13711026.49</v>
      </c>
      <c r="E24" s="19">
        <v>7119444.0499999998</v>
      </c>
      <c r="F24" s="53">
        <v>6591582.4400000004</v>
      </c>
      <c r="G24" s="53">
        <v>0</v>
      </c>
      <c r="H24" s="19">
        <v>0</v>
      </c>
      <c r="I24" s="37">
        <v>0</v>
      </c>
      <c r="J24" s="37">
        <v>0</v>
      </c>
      <c r="K24" s="19">
        <v>0</v>
      </c>
    </row>
    <row r="25" spans="1:13" ht="28.5" customHeight="1" x14ac:dyDescent="0.25">
      <c r="A25" s="84"/>
      <c r="B25" s="95"/>
      <c r="C25" s="23" t="s">
        <v>10</v>
      </c>
      <c r="D25" s="53">
        <f t="shared" si="14"/>
        <v>48160979.609999999</v>
      </c>
      <c r="E25" s="30">
        <v>18085144.539999999</v>
      </c>
      <c r="F25" s="55">
        <v>30075835.07</v>
      </c>
      <c r="G25" s="55">
        <v>0</v>
      </c>
      <c r="H25" s="30">
        <v>0</v>
      </c>
      <c r="I25" s="39">
        <v>0</v>
      </c>
      <c r="J25" s="39">
        <v>0</v>
      </c>
      <c r="K25" s="30">
        <v>0</v>
      </c>
    </row>
    <row r="26" spans="1:13" ht="28.5" customHeight="1" x14ac:dyDescent="0.25">
      <c r="A26" s="58" t="s">
        <v>20</v>
      </c>
      <c r="B26" s="61" t="s">
        <v>22</v>
      </c>
      <c r="C26" s="23" t="s">
        <v>6</v>
      </c>
      <c r="D26" s="53">
        <f t="shared" si="14"/>
        <v>44970614.770000011</v>
      </c>
      <c r="E26" s="19">
        <f t="shared" ref="E26:K26" si="15">SUM(E27:E30)</f>
        <v>17906868.120000001</v>
      </c>
      <c r="F26" s="53">
        <f t="shared" si="15"/>
        <v>24339099.199999999</v>
      </c>
      <c r="G26" s="53">
        <f t="shared" si="15"/>
        <v>544929.49</v>
      </c>
      <c r="H26" s="19">
        <f t="shared" si="15"/>
        <v>544929.49</v>
      </c>
      <c r="I26" s="19">
        <f t="shared" si="15"/>
        <v>544929.49</v>
      </c>
      <c r="J26" s="19">
        <f t="shared" si="15"/>
        <v>544929.49</v>
      </c>
      <c r="K26" s="19">
        <f t="shared" si="15"/>
        <v>544929.49</v>
      </c>
    </row>
    <row r="27" spans="1:13" ht="30" customHeight="1" x14ac:dyDescent="0.25">
      <c r="A27" s="59"/>
      <c r="B27" s="62"/>
      <c r="C27" s="23" t="s">
        <v>11</v>
      </c>
      <c r="D27" s="53">
        <f t="shared" si="14"/>
        <v>5158335.6800000006</v>
      </c>
      <c r="E27" s="19">
        <v>544929.49</v>
      </c>
      <c r="F27" s="54">
        <v>1888758.74</v>
      </c>
      <c r="G27" s="54">
        <v>544929.49</v>
      </c>
      <c r="H27" s="35">
        <v>544929.49</v>
      </c>
      <c r="I27" s="38">
        <v>544929.49</v>
      </c>
      <c r="J27" s="38">
        <v>544929.49</v>
      </c>
      <c r="K27" s="35">
        <v>544929.49</v>
      </c>
    </row>
    <row r="28" spans="1:13" ht="30.75" customHeight="1" x14ac:dyDescent="0.25">
      <c r="A28" s="59"/>
      <c r="B28" s="62"/>
      <c r="C28" s="23" t="s">
        <v>7</v>
      </c>
      <c r="D28" s="53">
        <f t="shared" si="14"/>
        <v>8506962.1999999993</v>
      </c>
      <c r="E28" s="19">
        <v>4904161.42</v>
      </c>
      <c r="F28" s="53">
        <v>3602800.78</v>
      </c>
      <c r="G28" s="53">
        <v>0</v>
      </c>
      <c r="H28" s="19">
        <v>0</v>
      </c>
      <c r="I28" s="37">
        <v>0</v>
      </c>
      <c r="J28" s="37">
        <v>0</v>
      </c>
      <c r="K28" s="19">
        <v>0</v>
      </c>
    </row>
    <row r="29" spans="1:13" ht="33" customHeight="1" x14ac:dyDescent="0.25">
      <c r="A29" s="59"/>
      <c r="B29" s="62"/>
      <c r="C29" s="23" t="s">
        <v>10</v>
      </c>
      <c r="D29" s="53">
        <f t="shared" si="14"/>
        <v>28896506.890000001</v>
      </c>
      <c r="E29" s="30">
        <v>12457777.210000001</v>
      </c>
      <c r="F29" s="55">
        <v>16438729.68</v>
      </c>
      <c r="G29" s="30">
        <v>0</v>
      </c>
      <c r="H29" s="30">
        <v>0</v>
      </c>
      <c r="I29" s="39">
        <v>0</v>
      </c>
      <c r="J29" s="39">
        <v>0</v>
      </c>
      <c r="K29" s="30">
        <v>0</v>
      </c>
    </row>
    <row r="30" spans="1:13" s="44" customFormat="1" ht="37.5" customHeight="1" x14ac:dyDescent="0.25">
      <c r="A30" s="60"/>
      <c r="B30" s="60"/>
      <c r="C30" s="23" t="s">
        <v>31</v>
      </c>
      <c r="D30" s="53">
        <f t="shared" si="14"/>
        <v>2408810</v>
      </c>
      <c r="E30" s="30">
        <v>0</v>
      </c>
      <c r="F30" s="55">
        <v>2408810</v>
      </c>
      <c r="G30" s="30">
        <v>0</v>
      </c>
      <c r="H30" s="30">
        <v>0</v>
      </c>
      <c r="I30" s="39">
        <v>0</v>
      </c>
      <c r="J30" s="39">
        <v>0</v>
      </c>
      <c r="K30" s="30">
        <v>0</v>
      </c>
    </row>
    <row r="31" spans="1:13" s="44" customFormat="1" ht="269.25" customHeight="1" x14ac:dyDescent="0.25">
      <c r="A31" s="48" t="s">
        <v>27</v>
      </c>
      <c r="B31" s="49" t="s">
        <v>29</v>
      </c>
      <c r="C31" s="23" t="s">
        <v>11</v>
      </c>
      <c r="D31" s="19" t="s">
        <v>30</v>
      </c>
      <c r="E31" s="19" t="s">
        <v>30</v>
      </c>
      <c r="F31" s="19" t="s">
        <v>30</v>
      </c>
      <c r="G31" s="19" t="s">
        <v>30</v>
      </c>
      <c r="H31" s="19" t="s">
        <v>30</v>
      </c>
      <c r="I31" s="19" t="s">
        <v>30</v>
      </c>
      <c r="J31" s="19" t="s">
        <v>30</v>
      </c>
      <c r="K31" s="19" t="s">
        <v>30</v>
      </c>
    </row>
    <row r="32" spans="1:13" ht="209.25" customHeight="1" x14ac:dyDescent="0.3">
      <c r="A32" s="50" t="s">
        <v>26</v>
      </c>
      <c r="B32" s="51" t="s">
        <v>28</v>
      </c>
      <c r="C32" s="23" t="s">
        <v>11</v>
      </c>
      <c r="D32" s="19" t="s">
        <v>25</v>
      </c>
      <c r="E32" s="19" t="s">
        <v>25</v>
      </c>
      <c r="F32" s="19" t="s">
        <v>25</v>
      </c>
      <c r="G32" s="19" t="s">
        <v>25</v>
      </c>
      <c r="H32" s="19" t="s">
        <v>25</v>
      </c>
      <c r="I32" s="19" t="s">
        <v>25</v>
      </c>
      <c r="J32" s="19" t="s">
        <v>25</v>
      </c>
      <c r="K32" s="19" t="s">
        <v>25</v>
      </c>
      <c r="L32" s="56" t="s">
        <v>32</v>
      </c>
      <c r="M32" s="57"/>
    </row>
    <row r="33" spans="1:22" s="44" customFormat="1" ht="28.9" customHeight="1" x14ac:dyDescent="0.25">
      <c r="A33" s="31"/>
      <c r="B33" s="32"/>
      <c r="C33" s="33"/>
      <c r="D33" s="34"/>
      <c r="E33" s="34"/>
      <c r="F33" s="34"/>
      <c r="G33" s="34"/>
      <c r="H33" s="34"/>
      <c r="I33" s="34"/>
      <c r="J33" s="34"/>
      <c r="K33" s="34"/>
    </row>
    <row r="34" spans="1:22" s="7" customFormat="1" ht="86.25" customHeight="1" x14ac:dyDescent="0.4">
      <c r="A34" s="79" t="s">
        <v>24</v>
      </c>
      <c r="B34" s="80"/>
      <c r="C34" s="43"/>
      <c r="D34" s="18"/>
      <c r="E34" s="88" t="s">
        <v>34</v>
      </c>
      <c r="F34" s="89"/>
      <c r="G34" s="89"/>
      <c r="H34" s="89"/>
      <c r="I34" s="89"/>
      <c r="J34" s="20"/>
      <c r="K34" s="6"/>
      <c r="L34" s="85"/>
      <c r="M34" s="85"/>
      <c r="N34" s="85"/>
      <c r="O34" s="5"/>
      <c r="P34" s="85"/>
      <c r="Q34" s="85"/>
      <c r="R34" s="85"/>
      <c r="S34" s="6"/>
      <c r="T34" s="85"/>
      <c r="U34" s="85"/>
      <c r="V34" s="85"/>
    </row>
    <row r="35" spans="1:22" s="22" customFormat="1" ht="33.75" customHeight="1" x14ac:dyDescent="0.35">
      <c r="A35" s="12"/>
      <c r="B35" s="13"/>
      <c r="C35" s="14"/>
      <c r="D35" s="15"/>
      <c r="E35" s="15"/>
      <c r="F35" s="16"/>
      <c r="G35" s="16"/>
      <c r="H35" s="17"/>
      <c r="I35" s="17"/>
      <c r="J35" s="16"/>
      <c r="K35" s="21"/>
      <c r="L35" s="16"/>
      <c r="M35" s="16"/>
      <c r="N35" s="16"/>
      <c r="O35" s="17"/>
      <c r="P35" s="16"/>
      <c r="Q35" s="16"/>
      <c r="R35" s="16"/>
      <c r="S35" s="21"/>
      <c r="T35" s="16"/>
      <c r="U35" s="16"/>
      <c r="V35" s="16"/>
    </row>
    <row r="36" spans="1:22" x14ac:dyDescent="0.25">
      <c r="A36" s="11"/>
      <c r="B36" s="8"/>
      <c r="C36" s="8"/>
      <c r="D36" s="9"/>
      <c r="E36" s="9"/>
      <c r="F36" s="9"/>
      <c r="G36" s="9"/>
    </row>
    <row r="37" spans="1:22" x14ac:dyDescent="0.25">
      <c r="A37" s="11"/>
      <c r="B37" s="8"/>
      <c r="C37" s="8"/>
      <c r="D37" s="9"/>
      <c r="E37" s="9"/>
      <c r="F37" s="9"/>
      <c r="G37" s="9"/>
    </row>
    <row r="38" spans="1:22" x14ac:dyDescent="0.25">
      <c r="A38" s="11"/>
      <c r="B38" s="8"/>
      <c r="C38" s="8"/>
      <c r="D38" s="9"/>
      <c r="E38" s="9"/>
      <c r="F38" s="9"/>
      <c r="G38" s="9"/>
    </row>
    <row r="39" spans="1:22" x14ac:dyDescent="0.25">
      <c r="A39" s="11"/>
      <c r="B39" s="8"/>
      <c r="C39" s="8"/>
      <c r="D39" s="9"/>
      <c r="E39" s="9"/>
      <c r="F39" s="9"/>
      <c r="G39" s="9"/>
    </row>
    <row r="40" spans="1:22" x14ac:dyDescent="0.25">
      <c r="A40" s="11"/>
      <c r="B40" s="8"/>
      <c r="C40" s="8"/>
      <c r="D40" s="9"/>
      <c r="E40" s="9"/>
      <c r="F40" s="9"/>
      <c r="G40" s="9"/>
    </row>
    <row r="41" spans="1:22" x14ac:dyDescent="0.25">
      <c r="A41" s="11"/>
      <c r="B41" s="8"/>
      <c r="C41" s="8"/>
      <c r="D41" s="9"/>
      <c r="E41" s="9"/>
      <c r="F41" s="9"/>
      <c r="G41" s="9"/>
    </row>
  </sheetData>
  <mergeCells count="29">
    <mergeCell ref="A34:B34"/>
    <mergeCell ref="B8:B10"/>
    <mergeCell ref="A22:A25"/>
    <mergeCell ref="T34:V34"/>
    <mergeCell ref="L34:N34"/>
    <mergeCell ref="P34:R34"/>
    <mergeCell ref="C8:C10"/>
    <mergeCell ref="E9:E10"/>
    <mergeCell ref="E34:I34"/>
    <mergeCell ref="H9:H10"/>
    <mergeCell ref="E8:K8"/>
    <mergeCell ref="K9:K10"/>
    <mergeCell ref="J9:J10"/>
    <mergeCell ref="F9:F10"/>
    <mergeCell ref="G9:G10"/>
    <mergeCell ref="B22:B25"/>
    <mergeCell ref="H2:K2"/>
    <mergeCell ref="G3:K3"/>
    <mergeCell ref="F4:K4"/>
    <mergeCell ref="D8:D10"/>
    <mergeCell ref="I9:I10"/>
    <mergeCell ref="A6:I6"/>
    <mergeCell ref="A8:A10"/>
    <mergeCell ref="A26:A30"/>
    <mergeCell ref="B26:B30"/>
    <mergeCell ref="A17:A21"/>
    <mergeCell ref="B17:B21"/>
    <mergeCell ref="A12:A16"/>
    <mergeCell ref="B12:B16"/>
  </mergeCells>
  <pageMargins left="0.38" right="0.11811023622047245" top="0.25" bottom="0.3" header="0.17" footer="0.18"/>
  <pageSetup paperSize="9" scale="4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2019-07-08T05:32:14Z</dcterms:modified>
</cp:coreProperties>
</file>