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Лист1!$A$1:$N$35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L20" i="1" l="1"/>
  <c r="L19" i="1"/>
  <c r="L18" i="1"/>
  <c r="L17" i="1"/>
  <c r="K18" i="1" l="1"/>
  <c r="M18" i="1"/>
  <c r="J24" i="1"/>
  <c r="J18" i="1" s="1"/>
  <c r="K19" i="1"/>
  <c r="M19" i="1"/>
  <c r="J19" i="1"/>
  <c r="K20" i="1"/>
  <c r="M20" i="1"/>
  <c r="J20" i="1"/>
  <c r="M17" i="1"/>
  <c r="J17" i="1"/>
</calcChain>
</file>

<file path=xl/sharedStrings.xml><?xml version="1.0" encoding="utf-8"?>
<sst xmlns="http://schemas.openxmlformats.org/spreadsheetml/2006/main" count="64" uniqueCount="46">
  <si>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</si>
  <si>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</si>
  <si>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</si>
  <si>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</si>
  <si>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</si>
  <si>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</si>
  <si>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</si>
  <si>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</si>
  <si>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</si>
  <si>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</si>
  <si>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</si>
  <si>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</si>
  <si>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</si>
  <si>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 xml:space="preserve">Количество светофорных объектов, содержание и ремонт которых выполнен 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</si>
  <si>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</si>
  <si>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</si>
  <si>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</si>
  <si>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</si>
  <si>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</si>
  <si>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</si>
  <si>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</si>
  <si>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</si>
  <si>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</si>
  <si>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</si>
  <si>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</si>
  <si>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</si>
  <si>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2024 год (прогноз)</t>
  </si>
  <si>
    <t xml:space="preserve">Мэр города </t>
  </si>
  <si>
    <t>М.В. Торопкин</t>
  </si>
  <si>
    <t>2019 год</t>
  </si>
  <si>
    <t>2020 год</t>
  </si>
  <si>
    <t>2021 год</t>
  </si>
  <si>
    <t>2022 год</t>
  </si>
  <si>
    <t>2025 год (прогноз)</t>
  </si>
  <si>
    <t>Количество нанесенной дорожной разметки</t>
  </si>
  <si>
    <t>от ________________2024 г. №__________________</t>
  </si>
  <si>
    <t>к муниципальной программе города Усолье-Сибирское "Безопасность дорожного движения города Усолье-Сибирское" на 2019-2026 годы</t>
  </si>
  <si>
    <t>2026 год (прогноз)</t>
  </si>
  <si>
    <t>Муниципальная программа города Усолье-Сибирское "Безопасность дорожного движения города Усолье-Сибирское" на 2019-2026 годы</t>
  </si>
  <si>
    <t>Подпрограмма "Повышение безопасности дорожного движения города Усолье-Сибирское" на 2019-2026 годы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</si>
  <si>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2019-2026 годы</t>
  </si>
  <si>
    <t>Ед. 
изм.</t>
  </si>
  <si>
    <t>2023 год</t>
  </si>
  <si>
    <t>2017 год</t>
  </si>
  <si>
    <t>2018 год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</si>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</sst>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0" xfId="0" applyFont="1"/>
    <xf numFmtId="0" fontId="2" fillId="0" borderId="0" xfId="0" applyFont="1" applyAlignment="1">
      <alignment horizontal="right" vertical="center"/>
    </xf>
    <xf numFmtId="0" fontId="8" fillId="0" borderId="0" xfId="0" applyFont="1" applyAlignme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0" fontId="11" fillId="3" borderId="0" xfId="0" applyFont="1" applyFill="1"/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3" borderId="0" xfId="0" applyNumberForma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9" fillId="3" borderId="0" xfId="0" applyFont="1" applyFill="1" applyAlignment="1">
      <alignment horizontal="right"/>
    </xf>
    <xf numFmtId="0" fontId="10" fillId="3" borderId="0" xfId="0" applyFont="1" applyFill="1" applyAlignment="1"/>
    <xf numFmtId="0" fontId="1" fillId="0" borderId="0" xfId="0" applyFont="1" applyAlignment="1">
      <alignment horizontal="right" vertical="center" wrapText="1"/>
    </xf>
    <xf numFmtId="0" fontId="8" fillId="0" borderId="0" xfId="0" applyFont="1" applyAlignment="1"/>
    <xf numFmtId="0" fontId="5" fillId="0" borderId="0" xfId="0" applyFont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0" fillId="0" borderId="5" xfId="0" applyNumberFormat="1" applyBorder="1" applyAlignment="1"/>
    <xf numFmtId="2" fontId="0" fillId="0" borderId="6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25" zoomScaleNormal="100" workbookViewId="0">
      <selection activeCell="B33" sqref="B33"/>
    </sheetView>
  </sheetViews>
  <sheetFormatPr defaultRowHeight="15" x14ac:dyDescent="0.25"/>
  <cols>
    <col min="1" max="1" width="5.140625" style="11" customWidth="1"/>
    <col min="2" max="2" width="36.85546875" customWidth="1"/>
    <col min="3" max="3" width="5.85546875" customWidth="1"/>
    <col min="4" max="9" width="8.7109375" customWidth="1"/>
    <col min="10" max="13" width="8.7109375" style="26" customWidth="1"/>
    <col min="14" max="14" width="4.85546875" style="27" customWidth="1"/>
  </cols>
  <sheetData>
    <row r="1" spans="1:13" x14ac:dyDescent="0.25">
      <c r="I1" s="50" t="s">
        <v>21</v>
      </c>
      <c r="J1" s="50"/>
      <c r="K1" s="51"/>
      <c r="L1" s="51"/>
      <c r="M1" s="51"/>
    </row>
    <row r="2" spans="1:13" x14ac:dyDescent="0.25">
      <c r="G2" s="50" t="s">
        <v>25</v>
      </c>
      <c r="H2" s="52"/>
      <c r="I2" s="52"/>
      <c r="J2" s="52"/>
      <c r="K2" s="52"/>
      <c r="L2" s="52"/>
      <c r="M2" s="51"/>
    </row>
    <row r="3" spans="1:13" x14ac:dyDescent="0.25">
      <c r="H3" s="50" t="s">
        <v>35</v>
      </c>
      <c r="I3" s="51"/>
      <c r="J3" s="51"/>
      <c r="K3" s="51"/>
      <c r="L3" s="51"/>
      <c r="M3" s="51"/>
    </row>
    <row r="5" spans="1:13" ht="13.5" customHeight="1" x14ac:dyDescent="0.25">
      <c r="G5" s="16"/>
      <c r="H5" s="17"/>
      <c r="I5" s="17"/>
      <c r="J5" s="53" t="s">
        <v>21</v>
      </c>
      <c r="K5" s="53"/>
      <c r="L5" s="53"/>
      <c r="M5" s="54"/>
    </row>
    <row r="6" spans="1:13" ht="26.25" customHeight="1" x14ac:dyDescent="0.25">
      <c r="F6" s="14"/>
      <c r="G6" s="55" t="s">
        <v>36</v>
      </c>
      <c r="H6" s="55"/>
      <c r="I6" s="55"/>
      <c r="J6" s="55"/>
      <c r="K6" s="55"/>
      <c r="L6" s="55"/>
      <c r="M6" s="56"/>
    </row>
    <row r="8" spans="1:13" ht="30" customHeight="1" x14ac:dyDescent="0.25">
      <c r="B8" s="57" t="s">
        <v>40</v>
      </c>
      <c r="C8" s="57"/>
      <c r="D8" s="57"/>
      <c r="E8" s="57"/>
      <c r="F8" s="57"/>
      <c r="G8" s="57"/>
      <c r="H8" s="57"/>
      <c r="I8" s="57"/>
      <c r="J8" s="57"/>
      <c r="K8" s="57"/>
      <c r="L8" s="51"/>
      <c r="M8" s="51"/>
    </row>
    <row r="10" spans="1:13" ht="15" customHeight="1" x14ac:dyDescent="0.25">
      <c r="A10" s="39" t="s">
        <v>0</v>
      </c>
      <c r="B10" s="39" t="s">
        <v>1</v>
      </c>
      <c r="C10" s="39" t="s">
        <v>41</v>
      </c>
      <c r="D10" s="58" t="s">
        <v>2</v>
      </c>
      <c r="E10" s="59"/>
      <c r="F10" s="59"/>
      <c r="G10" s="59"/>
      <c r="H10" s="59"/>
      <c r="I10" s="59"/>
      <c r="J10" s="59"/>
      <c r="K10" s="59"/>
      <c r="L10" s="59"/>
      <c r="M10" s="60"/>
    </row>
    <row r="11" spans="1:13" ht="15" customHeight="1" x14ac:dyDescent="0.25">
      <c r="A11" s="39"/>
      <c r="B11" s="39"/>
      <c r="C11" s="39"/>
      <c r="D11" s="40" t="s">
        <v>43</v>
      </c>
      <c r="E11" s="40" t="s">
        <v>44</v>
      </c>
      <c r="F11" s="40" t="s">
        <v>29</v>
      </c>
      <c r="G11" s="40" t="s">
        <v>30</v>
      </c>
      <c r="H11" s="40" t="s">
        <v>31</v>
      </c>
      <c r="I11" s="40" t="s">
        <v>32</v>
      </c>
      <c r="J11" s="47" t="s">
        <v>42</v>
      </c>
      <c r="K11" s="46" t="s">
        <v>3</v>
      </c>
      <c r="L11" s="44"/>
      <c r="M11" s="45"/>
    </row>
    <row r="12" spans="1:13" ht="25.5" x14ac:dyDescent="0.25">
      <c r="A12" s="39"/>
      <c r="B12" s="39"/>
      <c r="C12" s="39"/>
      <c r="D12" s="41"/>
      <c r="E12" s="41"/>
      <c r="F12" s="41"/>
      <c r="G12" s="41"/>
      <c r="H12" s="41"/>
      <c r="I12" s="41"/>
      <c r="J12" s="48"/>
      <c r="K12" s="12" t="s">
        <v>26</v>
      </c>
      <c r="L12" s="12" t="s">
        <v>33</v>
      </c>
      <c r="M12" s="12" t="s">
        <v>37</v>
      </c>
    </row>
    <row r="13" spans="1:13" x14ac:dyDescent="0.25">
      <c r="A13" s="1">
        <v>1</v>
      </c>
      <c r="B13" s="1">
        <v>2</v>
      </c>
      <c r="C13" s="1">
        <v>3</v>
      </c>
      <c r="D13" s="35">
        <v>4</v>
      </c>
      <c r="E13" s="35">
        <v>5</v>
      </c>
      <c r="F13" s="35">
        <v>6</v>
      </c>
      <c r="G13" s="35">
        <v>7</v>
      </c>
      <c r="H13" s="23">
        <v>8</v>
      </c>
      <c r="I13" s="23">
        <v>9</v>
      </c>
      <c r="J13" s="23">
        <v>10</v>
      </c>
      <c r="K13" s="18">
        <v>11</v>
      </c>
      <c r="L13" s="23">
        <v>12</v>
      </c>
      <c r="M13" s="18">
        <v>13</v>
      </c>
    </row>
    <row r="14" spans="1:13" ht="24" customHeight="1" x14ac:dyDescent="0.25">
      <c r="A14" s="42" t="s">
        <v>38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4"/>
      <c r="M14" s="45"/>
    </row>
    <row r="15" spans="1:13" ht="59.25" customHeight="1" x14ac:dyDescent="0.25">
      <c r="A15" s="1">
        <v>1</v>
      </c>
      <c r="B15" s="2" t="s">
        <v>4</v>
      </c>
      <c r="C15" s="8" t="s">
        <v>5</v>
      </c>
      <c r="D15" s="8">
        <v>100</v>
      </c>
      <c r="E15" s="8">
        <v>100</v>
      </c>
      <c r="F15" s="8">
        <v>100</v>
      </c>
      <c r="G15" s="8">
        <v>100</v>
      </c>
      <c r="H15" s="8">
        <v>100</v>
      </c>
      <c r="I15" s="3">
        <v>100</v>
      </c>
      <c r="J15" s="23">
        <v>100</v>
      </c>
      <c r="K15" s="23">
        <v>100</v>
      </c>
      <c r="L15" s="23">
        <v>100</v>
      </c>
      <c r="M15" s="23">
        <v>100</v>
      </c>
    </row>
    <row r="16" spans="1:13" ht="60" customHeight="1" x14ac:dyDescent="0.25">
      <c r="A16" s="1">
        <v>2</v>
      </c>
      <c r="B16" s="4" t="s">
        <v>6</v>
      </c>
      <c r="C16" s="8" t="s">
        <v>5</v>
      </c>
      <c r="D16" s="8">
        <v>100</v>
      </c>
      <c r="E16" s="8">
        <v>100</v>
      </c>
      <c r="F16" s="8">
        <v>100</v>
      </c>
      <c r="G16" s="8">
        <v>100</v>
      </c>
      <c r="H16" s="8">
        <v>100</v>
      </c>
      <c r="I16" s="8">
        <v>100</v>
      </c>
      <c r="J16" s="24">
        <v>100</v>
      </c>
      <c r="K16" s="24">
        <v>100</v>
      </c>
      <c r="L16" s="24">
        <v>100</v>
      </c>
      <c r="M16" s="24">
        <v>100</v>
      </c>
    </row>
    <row r="17" spans="1:16" ht="58.5" customHeight="1" x14ac:dyDescent="0.25">
      <c r="A17" s="1">
        <v>3</v>
      </c>
      <c r="B17" s="4" t="s">
        <v>7</v>
      </c>
      <c r="C17" s="5" t="s">
        <v>8</v>
      </c>
      <c r="D17" s="6">
        <v>11</v>
      </c>
      <c r="E17" s="5">
        <v>7</v>
      </c>
      <c r="F17" s="5">
        <v>9.4</v>
      </c>
      <c r="G17" s="6">
        <v>4.8</v>
      </c>
      <c r="H17" s="6">
        <v>6.5</v>
      </c>
      <c r="I17" s="19">
        <v>3.3</v>
      </c>
      <c r="J17" s="24">
        <f>ROUND(J23*100/3150,1)</f>
        <v>3.4</v>
      </c>
      <c r="K17" s="24">
        <f>ROUND(K23*100/3150,1)</f>
        <v>3.6</v>
      </c>
      <c r="L17" s="24">
        <f t="shared" ref="L17" si="0">ROUND(L23*100/3150,1)</f>
        <v>3.6</v>
      </c>
      <c r="M17" s="24">
        <f t="shared" ref="M17" si="1">ROUND(M23*100/3150,1)</f>
        <v>3.6</v>
      </c>
      <c r="O17" s="27"/>
      <c r="P17" s="28"/>
    </row>
    <row r="18" spans="1:16" ht="44.25" customHeight="1" x14ac:dyDescent="0.25">
      <c r="A18" s="1">
        <v>4</v>
      </c>
      <c r="B18" s="4" t="s">
        <v>9</v>
      </c>
      <c r="C18" s="8" t="s">
        <v>5</v>
      </c>
      <c r="D18" s="8">
        <v>8.6</v>
      </c>
      <c r="E18" s="8">
        <v>7.2</v>
      </c>
      <c r="F18" s="32">
        <v>8.4</v>
      </c>
      <c r="G18" s="32">
        <v>8.6</v>
      </c>
      <c r="H18" s="32">
        <v>18.399999999999999</v>
      </c>
      <c r="I18" s="33">
        <v>22.7</v>
      </c>
      <c r="J18" s="34">
        <f>ROUND(J24*100/66100,2)</f>
        <v>13.3</v>
      </c>
      <c r="K18" s="34">
        <f t="shared" ref="K18:M18" si="2">ROUND(K24*100/66100,2)</f>
        <v>6.91</v>
      </c>
      <c r="L18" s="34">
        <f t="shared" ref="L18" si="3">ROUND(L24*100/66100,2)</f>
        <v>5.62</v>
      </c>
      <c r="M18" s="34">
        <f t="shared" si="2"/>
        <v>5.62</v>
      </c>
      <c r="O18" s="27"/>
      <c r="P18" s="27"/>
    </row>
    <row r="19" spans="1:16" ht="58.5" customHeight="1" x14ac:dyDescent="0.25">
      <c r="A19" s="1">
        <v>5</v>
      </c>
      <c r="B19" s="4" t="s">
        <v>10</v>
      </c>
      <c r="C19" s="8" t="s">
        <v>11</v>
      </c>
      <c r="D19" s="8">
        <v>2211</v>
      </c>
      <c r="E19" s="8">
        <v>2188</v>
      </c>
      <c r="F19" s="8">
        <v>2100</v>
      </c>
      <c r="G19" s="1">
        <v>584</v>
      </c>
      <c r="H19" s="1">
        <v>12</v>
      </c>
      <c r="I19" s="12">
        <v>394</v>
      </c>
      <c r="J19" s="24">
        <f>J25</f>
        <v>218</v>
      </c>
      <c r="K19" s="24">
        <f t="shared" ref="K19:M19" si="4">K25</f>
        <v>88</v>
      </c>
      <c r="L19" s="24">
        <f t="shared" ref="L19" si="5">L25</f>
        <v>88</v>
      </c>
      <c r="M19" s="24">
        <f t="shared" si="4"/>
        <v>88</v>
      </c>
      <c r="O19" s="27"/>
      <c r="P19" s="27"/>
    </row>
    <row r="20" spans="1:16" ht="30.75" customHeight="1" x14ac:dyDescent="0.25">
      <c r="A20" s="1">
        <v>6</v>
      </c>
      <c r="B20" s="4" t="s">
        <v>12</v>
      </c>
      <c r="C20" s="8" t="s">
        <v>11</v>
      </c>
      <c r="D20" s="8">
        <v>1</v>
      </c>
      <c r="E20" s="8">
        <v>1</v>
      </c>
      <c r="F20" s="8">
        <v>6</v>
      </c>
      <c r="G20" s="1">
        <v>1</v>
      </c>
      <c r="H20" s="1">
        <v>1</v>
      </c>
      <c r="I20" s="1">
        <v>0</v>
      </c>
      <c r="J20" s="24">
        <f>J27</f>
        <v>1</v>
      </c>
      <c r="K20" s="24">
        <f t="shared" ref="K20:M20" si="6">K27</f>
        <v>0</v>
      </c>
      <c r="L20" s="24">
        <f t="shared" ref="L20" si="7">L27</f>
        <v>0</v>
      </c>
      <c r="M20" s="24">
        <f t="shared" si="6"/>
        <v>0</v>
      </c>
      <c r="P20" s="27"/>
    </row>
    <row r="21" spans="1:16" ht="25.5" customHeight="1" x14ac:dyDescent="0.25">
      <c r="A21" s="42" t="s">
        <v>39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4"/>
      <c r="M21" s="45"/>
      <c r="P21" s="27"/>
    </row>
    <row r="22" spans="1:16" ht="36.75" customHeight="1" x14ac:dyDescent="0.25">
      <c r="A22" s="1">
        <v>1</v>
      </c>
      <c r="B22" s="2" t="s">
        <v>13</v>
      </c>
      <c r="C22" s="1" t="s">
        <v>11</v>
      </c>
      <c r="D22" s="35">
        <v>8</v>
      </c>
      <c r="E22" s="35">
        <v>8</v>
      </c>
      <c r="F22" s="8">
        <v>8</v>
      </c>
      <c r="G22" s="8">
        <v>8</v>
      </c>
      <c r="H22" s="8">
        <v>8</v>
      </c>
      <c r="I22" s="3">
        <v>8</v>
      </c>
      <c r="J22" s="23">
        <v>8</v>
      </c>
      <c r="K22" s="23">
        <v>8</v>
      </c>
      <c r="L22" s="23">
        <v>8</v>
      </c>
      <c r="M22" s="23">
        <v>8</v>
      </c>
      <c r="P22" s="27"/>
    </row>
    <row r="23" spans="1:16" ht="45" customHeight="1" x14ac:dyDescent="0.25">
      <c r="A23" s="1">
        <v>2</v>
      </c>
      <c r="B23" s="2" t="s">
        <v>14</v>
      </c>
      <c r="C23" s="1" t="s">
        <v>11</v>
      </c>
      <c r="D23" s="35">
        <v>342</v>
      </c>
      <c r="E23" s="35">
        <v>220</v>
      </c>
      <c r="F23" s="8">
        <v>296</v>
      </c>
      <c r="G23" s="1">
        <v>150</v>
      </c>
      <c r="H23" s="1">
        <v>206</v>
      </c>
      <c r="I23" s="18">
        <v>105</v>
      </c>
      <c r="J23" s="23">
        <v>106</v>
      </c>
      <c r="K23" s="23">
        <v>113</v>
      </c>
      <c r="L23" s="23">
        <v>113</v>
      </c>
      <c r="M23" s="23">
        <v>113</v>
      </c>
      <c r="O23" s="36"/>
      <c r="P23" s="27"/>
    </row>
    <row r="24" spans="1:16" ht="25.5" customHeight="1" x14ac:dyDescent="0.25">
      <c r="A24" s="1">
        <v>3</v>
      </c>
      <c r="B24" s="2" t="s">
        <v>34</v>
      </c>
      <c r="C24" s="1" t="s">
        <v>15</v>
      </c>
      <c r="D24" s="20">
        <v>4068</v>
      </c>
      <c r="E24" s="20">
        <v>4760</v>
      </c>
      <c r="F24" s="21">
        <v>5559.5</v>
      </c>
      <c r="G24" s="21">
        <v>5672.85</v>
      </c>
      <c r="H24" s="20">
        <v>12141.6</v>
      </c>
      <c r="I24" s="22">
        <v>15008</v>
      </c>
      <c r="J24" s="25">
        <f>(77.67374*1000)*0.1+1022</f>
        <v>8789.3739999999998</v>
      </c>
      <c r="K24" s="31">
        <v>4565</v>
      </c>
      <c r="L24" s="31">
        <v>3715</v>
      </c>
      <c r="M24" s="31">
        <v>3715</v>
      </c>
      <c r="P24" s="29"/>
    </row>
    <row r="25" spans="1:16" ht="57.75" customHeight="1" x14ac:dyDescent="0.25">
      <c r="A25" s="1">
        <v>4</v>
      </c>
      <c r="B25" s="4" t="s">
        <v>10</v>
      </c>
      <c r="C25" s="1" t="s">
        <v>11</v>
      </c>
      <c r="D25" s="35">
        <v>2211</v>
      </c>
      <c r="E25" s="35">
        <v>2188</v>
      </c>
      <c r="F25" s="8">
        <v>2100</v>
      </c>
      <c r="G25" s="8">
        <v>584</v>
      </c>
      <c r="H25" s="1">
        <v>12</v>
      </c>
      <c r="I25" s="18">
        <v>394</v>
      </c>
      <c r="J25" s="23">
        <v>218</v>
      </c>
      <c r="K25" s="23">
        <v>88</v>
      </c>
      <c r="L25" s="23">
        <v>88</v>
      </c>
      <c r="M25" s="23">
        <v>88</v>
      </c>
      <c r="P25" s="27"/>
    </row>
    <row r="26" spans="1:16" ht="52.5" customHeight="1" x14ac:dyDescent="0.25">
      <c r="A26" s="6">
        <v>5</v>
      </c>
      <c r="B26" s="7" t="s">
        <v>22</v>
      </c>
      <c r="C26" s="6" t="s">
        <v>11</v>
      </c>
      <c r="D26" s="35">
        <v>7</v>
      </c>
      <c r="E26" s="35">
        <v>8</v>
      </c>
      <c r="F26" s="8">
        <v>8</v>
      </c>
      <c r="G26" s="8">
        <v>13</v>
      </c>
      <c r="H26" s="1">
        <v>6</v>
      </c>
      <c r="I26" s="1">
        <v>6</v>
      </c>
      <c r="J26" s="24">
        <v>6</v>
      </c>
      <c r="K26" s="24">
        <v>6</v>
      </c>
      <c r="L26" s="24">
        <v>6</v>
      </c>
      <c r="M26" s="24">
        <v>6</v>
      </c>
      <c r="P26" s="27"/>
    </row>
    <row r="27" spans="1:16" ht="30" customHeight="1" x14ac:dyDescent="0.25">
      <c r="A27" s="13">
        <v>6</v>
      </c>
      <c r="B27" s="7" t="s">
        <v>12</v>
      </c>
      <c r="C27" s="6" t="s">
        <v>11</v>
      </c>
      <c r="D27" s="35">
        <v>1</v>
      </c>
      <c r="E27" s="35">
        <v>1</v>
      </c>
      <c r="F27" s="8">
        <v>6</v>
      </c>
      <c r="G27" s="8">
        <v>1</v>
      </c>
      <c r="H27" s="1">
        <v>1</v>
      </c>
      <c r="I27" s="1">
        <v>0</v>
      </c>
      <c r="J27" s="24">
        <v>1</v>
      </c>
      <c r="K27" s="24">
        <v>0</v>
      </c>
      <c r="L27" s="24">
        <v>0</v>
      </c>
      <c r="M27" s="24">
        <v>0</v>
      </c>
      <c r="P27" s="27"/>
    </row>
    <row r="28" spans="1:16" ht="32.25" customHeight="1" x14ac:dyDescent="0.25">
      <c r="A28" s="1">
        <v>7</v>
      </c>
      <c r="B28" s="4" t="s">
        <v>17</v>
      </c>
      <c r="C28" s="1" t="s">
        <v>18</v>
      </c>
      <c r="D28" s="35">
        <v>0</v>
      </c>
      <c r="E28" s="35">
        <v>0</v>
      </c>
      <c r="F28" s="8">
        <v>499.5</v>
      </c>
      <c r="G28" s="8">
        <v>0</v>
      </c>
      <c r="H28" s="8">
        <v>0</v>
      </c>
      <c r="I28" s="8">
        <v>0</v>
      </c>
      <c r="J28" s="24">
        <v>0</v>
      </c>
      <c r="K28" s="24">
        <v>0</v>
      </c>
      <c r="L28" s="24">
        <v>0</v>
      </c>
      <c r="M28" s="24">
        <v>0</v>
      </c>
      <c r="P28" s="27"/>
    </row>
    <row r="29" spans="1:16" ht="47.25" customHeight="1" x14ac:dyDescent="0.25">
      <c r="A29" s="6">
        <v>8</v>
      </c>
      <c r="B29" s="9" t="s">
        <v>19</v>
      </c>
      <c r="C29" s="8" t="s">
        <v>11</v>
      </c>
      <c r="D29" s="8">
        <v>0</v>
      </c>
      <c r="E29" s="8">
        <v>0</v>
      </c>
      <c r="F29" s="8">
        <v>1</v>
      </c>
      <c r="G29" s="8">
        <v>0</v>
      </c>
      <c r="H29" s="1">
        <v>3</v>
      </c>
      <c r="I29" s="12">
        <v>6</v>
      </c>
      <c r="J29" s="24">
        <v>0</v>
      </c>
      <c r="K29" s="24">
        <v>0</v>
      </c>
      <c r="L29" s="24">
        <v>0</v>
      </c>
      <c r="M29" s="24">
        <v>0</v>
      </c>
      <c r="P29" s="27"/>
    </row>
    <row r="30" spans="1:16" ht="30.75" customHeight="1" x14ac:dyDescent="0.25">
      <c r="A30" s="6">
        <v>9</v>
      </c>
      <c r="B30" s="10" t="s">
        <v>20</v>
      </c>
      <c r="C30" s="5" t="s">
        <v>11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24">
        <v>0</v>
      </c>
      <c r="K30" s="24">
        <v>0</v>
      </c>
      <c r="L30" s="24">
        <v>0</v>
      </c>
      <c r="M30" s="24">
        <v>0</v>
      </c>
      <c r="P30" s="27"/>
    </row>
    <row r="31" spans="1:16" ht="58.5" customHeight="1" x14ac:dyDescent="0.25">
      <c r="A31" s="37">
        <v>10</v>
      </c>
      <c r="B31" s="7" t="s">
        <v>23</v>
      </c>
      <c r="C31" s="6" t="s">
        <v>11</v>
      </c>
      <c r="D31" s="35" t="s">
        <v>45</v>
      </c>
      <c r="E31" s="35" t="s">
        <v>45</v>
      </c>
      <c r="F31" s="8">
        <v>0</v>
      </c>
      <c r="G31" s="8">
        <v>0</v>
      </c>
      <c r="H31" s="1">
        <v>0</v>
      </c>
      <c r="I31" s="1">
        <v>5</v>
      </c>
      <c r="J31" s="24">
        <v>0</v>
      </c>
      <c r="K31" s="24">
        <v>0</v>
      </c>
      <c r="L31" s="24">
        <v>0</v>
      </c>
      <c r="M31" s="24">
        <v>0</v>
      </c>
      <c r="P31" s="27"/>
    </row>
    <row r="32" spans="1:16" ht="57" customHeight="1" x14ac:dyDescent="0.25">
      <c r="A32" s="38"/>
      <c r="B32" s="7" t="s">
        <v>16</v>
      </c>
      <c r="C32" s="6" t="s">
        <v>11</v>
      </c>
      <c r="D32" s="35" t="s">
        <v>45</v>
      </c>
      <c r="E32" s="35" t="s">
        <v>45</v>
      </c>
      <c r="F32" s="8">
        <v>0</v>
      </c>
      <c r="G32" s="8">
        <v>0</v>
      </c>
      <c r="H32" s="1">
        <v>0</v>
      </c>
      <c r="I32" s="1">
        <v>1</v>
      </c>
      <c r="J32" s="24">
        <v>0</v>
      </c>
      <c r="K32" s="24">
        <v>0</v>
      </c>
      <c r="L32" s="24">
        <v>0</v>
      </c>
      <c r="M32" s="24">
        <v>0</v>
      </c>
      <c r="N32" s="30" t="s">
        <v>24</v>
      </c>
    </row>
    <row r="35" spans="2:9" ht="20.25" x14ac:dyDescent="0.3">
      <c r="B35" s="15" t="s">
        <v>27</v>
      </c>
      <c r="G35" s="49" t="s">
        <v>28</v>
      </c>
      <c r="H35" s="49"/>
      <c r="I35" s="49"/>
    </row>
  </sheetData>
  <mergeCells count="22">
    <mergeCell ref="G35:I35"/>
    <mergeCell ref="I1:M1"/>
    <mergeCell ref="G2:M2"/>
    <mergeCell ref="H3:M3"/>
    <mergeCell ref="J5:M5"/>
    <mergeCell ref="G6:M6"/>
    <mergeCell ref="B8:M8"/>
    <mergeCell ref="D11:D12"/>
    <mergeCell ref="E11:E12"/>
    <mergeCell ref="D10:M10"/>
    <mergeCell ref="A31:A32"/>
    <mergeCell ref="A10:A12"/>
    <mergeCell ref="B10:B12"/>
    <mergeCell ref="C10:C12"/>
    <mergeCell ref="F11:F12"/>
    <mergeCell ref="G11:G12"/>
    <mergeCell ref="H11:H12"/>
    <mergeCell ref="I11:I12"/>
    <mergeCell ref="A14:M14"/>
    <mergeCell ref="A21:M21"/>
    <mergeCell ref="K11:M11"/>
    <mergeCell ref="J11:J12"/>
  </mergeCells>
  <pageMargins left="0.78740157480314965" right="0.23622047244094491" top="0.51181102362204722" bottom="0.39370078740157483" header="0.43307086614173229" footer="0.31496062992125984"/>
  <pageSetup paperSize="9" scale="95" orientation="landscape" verticalDpi="0" r:id="rId1"/>
  <rowBreaks count="1" manualBreakCount="1">
    <brk id="20" max="1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2024-01-30T03:15:05Z</dcterms:modified>
</cp:coreProperties>
</file>