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5AE611B-30BE-44A4-8030-C494CAD182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K17" i="1" l="1"/>
  <c r="L20" i="1" l="1"/>
  <c r="L19" i="1"/>
  <c r="L18" i="1"/>
  <c r="L17" i="1"/>
  <c r="M18" i="1" l="1"/>
  <c r="J25" i="1"/>
  <c r="J18" i="1" s="1"/>
  <c r="K19" i="1"/>
  <c r="M19" i="1"/>
  <c r="J19" i="1"/>
  <c r="K20" i="1"/>
  <c r="M20" i="1"/>
  <c r="J20" i="1"/>
  <c r="M17" i="1"/>
  <c r="J17" i="1"/>
</calcChain>
</file>

<file path=xl/sharedStrings.xml><?xml version="1.0" encoding="utf-8"?>
<sst xmlns="http://schemas.openxmlformats.org/spreadsheetml/2006/main" count="83" uniqueCount="49">
  <si>
    <t>№ пп</t>
  </si>
  <si>
    <t xml:space="preserve">Наименование целевого показателя </t>
  </si>
  <si>
    <t>Значения целевых показателей</t>
  </si>
  <si>
    <t>плановый период</t>
  </si>
  <si>
    <t>Доля светофорных объектов, в отношении которых выполнен плановый ремонт и проведено обслуживание, в общем количестве светофорных объектов</t>
  </si>
  <si>
    <t xml:space="preserve">% 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</si>
  <si>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</t>
  </si>
  <si>
    <t>Доля дорожных знаков, в отношении которых выполнен плановый ремонт и проведено обслуживание, в общем количестве дорожных знаков</t>
  </si>
  <si>
    <t>%</t>
  </si>
  <si>
    <t>Доля нанесенной дорожной разметки в общем количестве необходимой дорожной разметки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</si>
  <si>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</si>
  <si>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ед.</t>
  </si>
  <si>
    <t>Количество обустроенных пешеходных переходов</t>
  </si>
  <si>
    <t>Количество дорожных знаков, которые приведены в соответствие и содержатся согласно ГОСТ Р 52289-2019</t>
  </si>
  <si>
    <t>м2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</si>
  <si>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</si>
  <si>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Количество установленных дорожных ограждений</t>
  </si>
  <si>
    <t>п. м.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</si>
  <si>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</si>
  <si>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</t>
  </si>
  <si>
    <t>Приложение 1</t>
  </si>
  <si>
    <t>Количество систем видеонаблюдения, на которых выполнены работы по техническому обслуживанию и монтажу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</si>
  <si>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</si>
  <si>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».</t>
  </si>
  <si>
    <t>к постановлению администрации города Усолье-Сибирское</t>
  </si>
  <si>
    <t>2024 год (прогноз)</t>
  </si>
  <si>
    <t>2019 год</t>
  </si>
  <si>
    <t>2020 год</t>
  </si>
  <si>
    <t>2021 год</t>
  </si>
  <si>
    <t>2022 год</t>
  </si>
  <si>
    <t>2025 год (прогноз)</t>
  </si>
  <si>
    <t>Количество нанесенной дорожной разметки</t>
  </si>
  <si>
    <t>к муниципальной программе города Усолье-Сибирское "Безопасность дорожного движения города Усолье-Сибирское" на 2019-2026 годы</t>
  </si>
  <si>
    <t>2026 год (прогноз)</t>
  </si>
  <si>
    <t>Муниципальная программа города Усолье-Сибирское "Безопасность дорожного движения города Усолье-Сибирское" на 2019-2026 годы</t>
  </si>
  <si>
    <t>Подпрограмма "Повышение безопасности дорожного движения города Усолье-Сибирское" на 2019-2026 годы</t>
  </si>
  <si>
    <t>Сведения о составе и значениях целевых показателей муниципальной программы города Усолье-Сибирское 
"Безопасность дорожного движения города Усолье-Сибирское" на 2019-2026 годы</t>
  </si>
  <si>
    <t>Ед. 
изм.</t>
  </si>
  <si>
    <t>2023 год</t>
  </si>
  <si>
    <t>2017 год</t>
  </si>
  <si>
    <t>2018 год</t>
  </si>
  <si>
    <t>-</t>
  </si>
  <si>
    <t xml:space="preserve">Количество светофорных объектов, устройство, содержание и ремонт которых выполнен </t>
  </si>
  <si>
    <t xml:space="preserve">Количество светофоров, устройство, содержание и ремонт которых выполнен </t>
  </si>
  <si>
    <t xml:space="preserve">Мэр города </t>
  </si>
  <si>
    <t>М.В. Торопкин</t>
  </si>
  <si>
    <t>Количество разработанной проектно-сметной документации по организации дорожного движения, расстановки средств дорожного регулирования на территории города Усолье-Сибирское</t>
  </si>
  <si>
    <t>«Приложение 1</t>
  </si>
  <si>
    <t>от 19.12.2024 2024 г. №3699-па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</si>
</sst>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right" vertical="center"/>
    </xf>
    <xf numFmtId="0" fontId="8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7" fillId="2" borderId="0" xfId="0" applyFont="1" applyFill="1"/>
    <xf numFmtId="0" fontId="11" fillId="2" borderId="0" xfId="0" applyFont="1" applyFill="1"/>
    <xf numFmtId="0" fontId="5" fillId="2" borderId="0" xfId="0" applyFont="1" applyFill="1" applyAlignment="1">
      <alignment horizontal="center" vertical="top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0" fillId="2" borderId="5" xfId="0" applyNumberFormat="1" applyFill="1" applyBorder="1"/>
    <xf numFmtId="2" fontId="0" fillId="2" borderId="6" xfId="0" applyNumberFormat="1" applyFill="1" applyBorder="1"/>
    <xf numFmtId="0" fontId="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9" fillId="2" borderId="0" xfId="0" applyFont="1" applyFill="1" applyAlignment="1">
      <alignment horizontal="right"/>
    </xf>
    <xf numFmtId="0" fontId="10" fillId="2" borderId="0" xfId="0" applyFont="1" applyFill="1"/>
    <xf numFmtId="0" fontId="1" fillId="2" borderId="0" xfId="0" applyFont="1" applyFill="1" applyAlignment="1">
      <alignment horizontal="right" vertical="center" wrapText="1"/>
    </xf>
    <xf numFmtId="0" fontId="8" fillId="2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/>
    <xf numFmtId="1" fontId="1" fillId="2" borderId="2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zoomScaleNormal="100" workbookViewId="0">
      <selection activeCell="F5" sqref="F5"/>
    </sheetView>
  </sheetViews>
  <sheetFormatPr defaultColWidth="9.109375" defaultRowHeight="14.4" x14ac:dyDescent="0.3"/>
  <cols>
    <col min="1" max="1" width="5.109375" style="2" customWidth="1"/>
    <col min="2" max="2" width="36.88671875" style="3" customWidth="1"/>
    <col min="3" max="3" width="5.88671875" style="3" customWidth="1"/>
    <col min="4" max="9" width="8.6640625" style="3" customWidth="1"/>
    <col min="10" max="13" width="8.6640625" style="25" customWidth="1"/>
    <col min="14" max="14" width="4.88671875" style="1" customWidth="1"/>
    <col min="15" max="16384" width="9.109375" style="3"/>
  </cols>
  <sheetData>
    <row r="1" spans="1:13" x14ac:dyDescent="0.3">
      <c r="I1" s="33" t="s">
        <v>20</v>
      </c>
      <c r="J1" s="33"/>
      <c r="K1" s="27"/>
      <c r="L1" s="27"/>
      <c r="M1" s="27"/>
    </row>
    <row r="2" spans="1:13" x14ac:dyDescent="0.3">
      <c r="G2" s="33" t="s">
        <v>24</v>
      </c>
      <c r="H2" s="34"/>
      <c r="I2" s="34"/>
      <c r="J2" s="34"/>
      <c r="K2" s="34"/>
      <c r="L2" s="34"/>
      <c r="M2" s="27"/>
    </row>
    <row r="3" spans="1:13" x14ac:dyDescent="0.3">
      <c r="H3" s="33" t="s">
        <v>48</v>
      </c>
      <c r="I3" s="27"/>
      <c r="J3" s="27"/>
      <c r="K3" s="27"/>
      <c r="L3" s="27"/>
      <c r="M3" s="27"/>
    </row>
    <row r="5" spans="1:13" ht="13.5" customHeight="1" x14ac:dyDescent="0.3">
      <c r="G5" s="4"/>
      <c r="H5" s="5"/>
      <c r="I5" s="5"/>
      <c r="J5" s="35" t="s">
        <v>47</v>
      </c>
      <c r="K5" s="35"/>
      <c r="L5" s="35"/>
      <c r="M5" s="36"/>
    </row>
    <row r="6" spans="1:13" ht="26.25" customHeight="1" x14ac:dyDescent="0.3">
      <c r="F6" s="6"/>
      <c r="G6" s="37" t="s">
        <v>32</v>
      </c>
      <c r="H6" s="37"/>
      <c r="I6" s="37"/>
      <c r="J6" s="37"/>
      <c r="K6" s="37"/>
      <c r="L6" s="37"/>
      <c r="M6" s="38"/>
    </row>
    <row r="8" spans="1:13" ht="30" customHeight="1" x14ac:dyDescent="0.3">
      <c r="B8" s="26" t="s">
        <v>36</v>
      </c>
      <c r="C8" s="26"/>
      <c r="D8" s="26"/>
      <c r="E8" s="26"/>
      <c r="F8" s="26"/>
      <c r="G8" s="26"/>
      <c r="H8" s="26"/>
      <c r="I8" s="26"/>
      <c r="J8" s="26"/>
      <c r="K8" s="26"/>
      <c r="L8" s="27"/>
      <c r="M8" s="27"/>
    </row>
    <row r="10" spans="1:13" ht="15" customHeight="1" x14ac:dyDescent="0.3">
      <c r="A10" s="28" t="s">
        <v>0</v>
      </c>
      <c r="B10" s="28" t="s">
        <v>1</v>
      </c>
      <c r="C10" s="28" t="s">
        <v>37</v>
      </c>
      <c r="D10" s="30" t="s">
        <v>2</v>
      </c>
      <c r="E10" s="31"/>
      <c r="F10" s="31"/>
      <c r="G10" s="31"/>
      <c r="H10" s="31"/>
      <c r="I10" s="31"/>
      <c r="J10" s="31"/>
      <c r="K10" s="31"/>
      <c r="L10" s="31"/>
      <c r="M10" s="32"/>
    </row>
    <row r="11" spans="1:13" ht="15" customHeight="1" x14ac:dyDescent="0.3">
      <c r="A11" s="28"/>
      <c r="B11" s="28"/>
      <c r="C11" s="28"/>
      <c r="D11" s="28" t="s">
        <v>39</v>
      </c>
      <c r="E11" s="28" t="s">
        <v>40</v>
      </c>
      <c r="F11" s="28" t="s">
        <v>26</v>
      </c>
      <c r="G11" s="28" t="s">
        <v>27</v>
      </c>
      <c r="H11" s="28" t="s">
        <v>28</v>
      </c>
      <c r="I11" s="28" t="s">
        <v>29</v>
      </c>
      <c r="J11" s="44" t="s">
        <v>38</v>
      </c>
      <c r="K11" s="43" t="s">
        <v>3</v>
      </c>
      <c r="L11" s="41"/>
      <c r="M11" s="42"/>
    </row>
    <row r="12" spans="1:13" ht="26.4" x14ac:dyDescent="0.3">
      <c r="A12" s="28"/>
      <c r="B12" s="28"/>
      <c r="C12" s="28"/>
      <c r="D12" s="29"/>
      <c r="E12" s="29"/>
      <c r="F12" s="29"/>
      <c r="G12" s="29"/>
      <c r="H12" s="29"/>
      <c r="I12" s="29"/>
      <c r="J12" s="45"/>
      <c r="K12" s="7" t="s">
        <v>25</v>
      </c>
      <c r="L12" s="7" t="s">
        <v>30</v>
      </c>
      <c r="M12" s="7" t="s">
        <v>33</v>
      </c>
    </row>
    <row r="13" spans="1:13" x14ac:dyDescent="0.3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  <c r="H13" s="8">
        <v>8</v>
      </c>
      <c r="I13" s="8">
        <v>9</v>
      </c>
      <c r="J13" s="8">
        <v>10</v>
      </c>
      <c r="K13" s="9">
        <v>11</v>
      </c>
      <c r="L13" s="8">
        <v>12</v>
      </c>
      <c r="M13" s="9">
        <v>13</v>
      </c>
    </row>
    <row r="14" spans="1:13" ht="24" customHeight="1" x14ac:dyDescent="0.3">
      <c r="A14" s="39" t="s">
        <v>34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1"/>
      <c r="M14" s="42"/>
    </row>
    <row r="15" spans="1:13" ht="59.25" customHeight="1" x14ac:dyDescent="0.3">
      <c r="A15" s="7">
        <v>1</v>
      </c>
      <c r="B15" s="10" t="s">
        <v>4</v>
      </c>
      <c r="C15" s="7" t="s">
        <v>5</v>
      </c>
      <c r="D15" s="7">
        <v>100</v>
      </c>
      <c r="E15" s="7">
        <v>100</v>
      </c>
      <c r="F15" s="7">
        <v>100</v>
      </c>
      <c r="G15" s="7">
        <v>100</v>
      </c>
      <c r="H15" s="7">
        <v>100</v>
      </c>
      <c r="I15" s="9">
        <v>100</v>
      </c>
      <c r="J15" s="8">
        <v>100</v>
      </c>
      <c r="K15" s="8">
        <v>100</v>
      </c>
      <c r="L15" s="8">
        <v>100</v>
      </c>
      <c r="M15" s="8">
        <v>100</v>
      </c>
    </row>
    <row r="16" spans="1:13" ht="60" customHeight="1" x14ac:dyDescent="0.3">
      <c r="A16" s="7">
        <v>2</v>
      </c>
      <c r="B16" s="10" t="s">
        <v>6</v>
      </c>
      <c r="C16" s="7" t="s">
        <v>5</v>
      </c>
      <c r="D16" s="7">
        <v>100</v>
      </c>
      <c r="E16" s="7">
        <v>100</v>
      </c>
      <c r="F16" s="7">
        <v>100</v>
      </c>
      <c r="G16" s="7">
        <v>100</v>
      </c>
      <c r="H16" s="7">
        <v>100</v>
      </c>
      <c r="I16" s="7">
        <v>100</v>
      </c>
      <c r="J16" s="11">
        <v>100</v>
      </c>
      <c r="K16" s="11">
        <v>100</v>
      </c>
      <c r="L16" s="11">
        <v>100</v>
      </c>
      <c r="M16" s="11">
        <v>100</v>
      </c>
    </row>
    <row r="17" spans="1:13" ht="58.5" customHeight="1" x14ac:dyDescent="0.3">
      <c r="A17" s="7">
        <v>3</v>
      </c>
      <c r="B17" s="10" t="s">
        <v>7</v>
      </c>
      <c r="C17" s="12" t="s">
        <v>8</v>
      </c>
      <c r="D17" s="12">
        <v>11</v>
      </c>
      <c r="E17" s="12">
        <v>7</v>
      </c>
      <c r="F17" s="12">
        <v>9.4</v>
      </c>
      <c r="G17" s="12">
        <v>4.8</v>
      </c>
      <c r="H17" s="12">
        <v>6.5</v>
      </c>
      <c r="I17" s="12">
        <v>3.3</v>
      </c>
      <c r="J17" s="11">
        <f>ROUND(J24*100/3150,1)</f>
        <v>3.4</v>
      </c>
      <c r="K17" s="11">
        <f>ROUND(K24*100/3150,1)</f>
        <v>3.6</v>
      </c>
      <c r="L17" s="11">
        <f t="shared" ref="L17" si="0">ROUND(L24*100/3150,1)</f>
        <v>3.6</v>
      </c>
      <c r="M17" s="11">
        <f t="shared" ref="M17" si="1">ROUND(M24*100/3150,1)</f>
        <v>3.6</v>
      </c>
    </row>
    <row r="18" spans="1:13" ht="44.25" customHeight="1" x14ac:dyDescent="0.3">
      <c r="A18" s="7">
        <v>4</v>
      </c>
      <c r="B18" s="10" t="s">
        <v>9</v>
      </c>
      <c r="C18" s="7" t="s">
        <v>5</v>
      </c>
      <c r="D18" s="7">
        <v>8.6</v>
      </c>
      <c r="E18" s="7">
        <v>7.2</v>
      </c>
      <c r="F18" s="13">
        <v>8.4</v>
      </c>
      <c r="G18" s="13">
        <v>8.6</v>
      </c>
      <c r="H18" s="13">
        <v>18.399999999999999</v>
      </c>
      <c r="I18" s="13">
        <v>22.7</v>
      </c>
      <c r="J18" s="14">
        <f>ROUND(J25*100/66100,2)</f>
        <v>13.3</v>
      </c>
      <c r="K18" s="14">
        <f>ROUND(K25*100/66100,2)</f>
        <v>6.91</v>
      </c>
      <c r="L18" s="14">
        <f t="shared" ref="L18" si="2">ROUND(L25*100/66100,2)</f>
        <v>5.62</v>
      </c>
      <c r="M18" s="14">
        <f t="shared" ref="M18" si="3">ROUND(M25*100/66100,2)</f>
        <v>5.62</v>
      </c>
    </row>
    <row r="19" spans="1:13" ht="58.5" customHeight="1" x14ac:dyDescent="0.3">
      <c r="A19" s="7">
        <v>5</v>
      </c>
      <c r="B19" s="10" t="s">
        <v>10</v>
      </c>
      <c r="C19" s="7" t="s">
        <v>11</v>
      </c>
      <c r="D19" s="7">
        <v>2211</v>
      </c>
      <c r="E19" s="7">
        <v>2188</v>
      </c>
      <c r="F19" s="7">
        <v>2100</v>
      </c>
      <c r="G19" s="7">
        <v>584</v>
      </c>
      <c r="H19" s="7">
        <v>12</v>
      </c>
      <c r="I19" s="7">
        <v>394</v>
      </c>
      <c r="J19" s="11">
        <f>J26</f>
        <v>218</v>
      </c>
      <c r="K19" s="11">
        <f t="shared" ref="K19:M19" si="4">K26</f>
        <v>88</v>
      </c>
      <c r="L19" s="11">
        <f t="shared" ref="L19" si="5">L26</f>
        <v>88</v>
      </c>
      <c r="M19" s="11">
        <f t="shared" si="4"/>
        <v>88</v>
      </c>
    </row>
    <row r="20" spans="1:13" ht="30.75" customHeight="1" x14ac:dyDescent="0.3">
      <c r="A20" s="7">
        <v>6</v>
      </c>
      <c r="B20" s="10" t="s">
        <v>12</v>
      </c>
      <c r="C20" s="7" t="s">
        <v>11</v>
      </c>
      <c r="D20" s="7">
        <v>1</v>
      </c>
      <c r="E20" s="7">
        <v>1</v>
      </c>
      <c r="F20" s="7">
        <v>6</v>
      </c>
      <c r="G20" s="7">
        <v>1</v>
      </c>
      <c r="H20" s="7">
        <v>1</v>
      </c>
      <c r="I20" s="7">
        <v>0</v>
      </c>
      <c r="J20" s="11">
        <f>J28</f>
        <v>1</v>
      </c>
      <c r="K20" s="11">
        <f t="shared" ref="K20:M20" si="6">K28</f>
        <v>0</v>
      </c>
      <c r="L20" s="11">
        <f t="shared" ref="L20" si="7">L28</f>
        <v>0</v>
      </c>
      <c r="M20" s="11">
        <f t="shared" si="6"/>
        <v>0</v>
      </c>
    </row>
    <row r="21" spans="1:13" ht="25.5" customHeight="1" x14ac:dyDescent="0.3">
      <c r="A21" s="39" t="s">
        <v>35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42"/>
    </row>
    <row r="22" spans="1:13" ht="40.5" customHeight="1" x14ac:dyDescent="0.3">
      <c r="A22" s="7">
        <v>1</v>
      </c>
      <c r="B22" s="15" t="s">
        <v>42</v>
      </c>
      <c r="C22" s="7" t="s">
        <v>11</v>
      </c>
      <c r="D22" s="7">
        <v>8</v>
      </c>
      <c r="E22" s="7">
        <v>8</v>
      </c>
      <c r="F22" s="7">
        <v>8</v>
      </c>
      <c r="G22" s="7">
        <v>8</v>
      </c>
      <c r="H22" s="7">
        <v>8</v>
      </c>
      <c r="I22" s="9">
        <v>8</v>
      </c>
      <c r="J22" s="8">
        <v>8</v>
      </c>
      <c r="K22" s="8">
        <v>8</v>
      </c>
      <c r="L22" s="8">
        <v>8</v>
      </c>
      <c r="M22" s="8">
        <v>8</v>
      </c>
    </row>
    <row r="23" spans="1:13" ht="33" customHeight="1" x14ac:dyDescent="0.3">
      <c r="A23" s="7">
        <v>2</v>
      </c>
      <c r="B23" s="15" t="s">
        <v>43</v>
      </c>
      <c r="C23" s="7" t="s">
        <v>11</v>
      </c>
      <c r="D23" s="7" t="s">
        <v>41</v>
      </c>
      <c r="E23" s="7" t="s">
        <v>41</v>
      </c>
      <c r="F23" s="7" t="s">
        <v>41</v>
      </c>
      <c r="G23" s="7" t="s">
        <v>41</v>
      </c>
      <c r="H23" s="7" t="s">
        <v>41</v>
      </c>
      <c r="I23" s="7" t="s">
        <v>41</v>
      </c>
      <c r="J23" s="7" t="s">
        <v>41</v>
      </c>
      <c r="K23" s="8">
        <v>20</v>
      </c>
      <c r="L23" s="8">
        <v>0</v>
      </c>
      <c r="M23" s="8">
        <v>0</v>
      </c>
    </row>
    <row r="24" spans="1:13" ht="45" customHeight="1" x14ac:dyDescent="0.3">
      <c r="A24" s="7">
        <v>3</v>
      </c>
      <c r="B24" s="10" t="s">
        <v>13</v>
      </c>
      <c r="C24" s="7" t="s">
        <v>11</v>
      </c>
      <c r="D24" s="7">
        <v>342</v>
      </c>
      <c r="E24" s="7">
        <v>220</v>
      </c>
      <c r="F24" s="7">
        <v>296</v>
      </c>
      <c r="G24" s="7">
        <v>150</v>
      </c>
      <c r="H24" s="7">
        <v>206</v>
      </c>
      <c r="I24" s="9">
        <v>105</v>
      </c>
      <c r="J24" s="8">
        <v>106</v>
      </c>
      <c r="K24" s="8">
        <v>113</v>
      </c>
      <c r="L24" s="8">
        <v>113</v>
      </c>
      <c r="M24" s="8">
        <v>113</v>
      </c>
    </row>
    <row r="25" spans="1:13" ht="25.5" customHeight="1" x14ac:dyDescent="0.3">
      <c r="A25" s="7">
        <v>4</v>
      </c>
      <c r="B25" s="10" t="s">
        <v>31</v>
      </c>
      <c r="C25" s="7" t="s">
        <v>14</v>
      </c>
      <c r="D25" s="16">
        <v>4068</v>
      </c>
      <c r="E25" s="16">
        <v>4760</v>
      </c>
      <c r="F25" s="16">
        <v>5559.5</v>
      </c>
      <c r="G25" s="16">
        <v>5672.85</v>
      </c>
      <c r="H25" s="16">
        <v>12141.6</v>
      </c>
      <c r="I25" s="17">
        <v>15008</v>
      </c>
      <c r="J25" s="18">
        <f>(77.67374*1000)*0.1+1022</f>
        <v>8789.3739999999998</v>
      </c>
      <c r="K25" s="19">
        <v>4565</v>
      </c>
      <c r="L25" s="19">
        <v>3715</v>
      </c>
      <c r="M25" s="19">
        <v>3715</v>
      </c>
    </row>
    <row r="26" spans="1:13" ht="57.75" customHeight="1" x14ac:dyDescent="0.3">
      <c r="A26" s="7">
        <v>5</v>
      </c>
      <c r="B26" s="10" t="s">
        <v>10</v>
      </c>
      <c r="C26" s="7" t="s">
        <v>11</v>
      </c>
      <c r="D26" s="7">
        <v>2211</v>
      </c>
      <c r="E26" s="7">
        <v>2188</v>
      </c>
      <c r="F26" s="7">
        <v>2100</v>
      </c>
      <c r="G26" s="7">
        <v>584</v>
      </c>
      <c r="H26" s="7">
        <v>12</v>
      </c>
      <c r="I26" s="9">
        <v>394</v>
      </c>
      <c r="J26" s="8">
        <v>218</v>
      </c>
      <c r="K26" s="8">
        <v>88</v>
      </c>
      <c r="L26" s="8">
        <v>88</v>
      </c>
      <c r="M26" s="8">
        <v>88</v>
      </c>
    </row>
    <row r="27" spans="1:13" ht="52.5" customHeight="1" x14ac:dyDescent="0.3">
      <c r="A27" s="12">
        <v>6</v>
      </c>
      <c r="B27" s="20" t="s">
        <v>21</v>
      </c>
      <c r="C27" s="12" t="s">
        <v>11</v>
      </c>
      <c r="D27" s="7">
        <v>7</v>
      </c>
      <c r="E27" s="7">
        <v>8</v>
      </c>
      <c r="F27" s="7">
        <v>8</v>
      </c>
      <c r="G27" s="7">
        <v>13</v>
      </c>
      <c r="H27" s="7">
        <v>6</v>
      </c>
      <c r="I27" s="7">
        <v>6</v>
      </c>
      <c r="J27" s="11">
        <v>6</v>
      </c>
      <c r="K27" s="11">
        <v>6</v>
      </c>
      <c r="L27" s="11">
        <v>6</v>
      </c>
      <c r="M27" s="11">
        <v>6</v>
      </c>
    </row>
    <row r="28" spans="1:13" ht="30" customHeight="1" x14ac:dyDescent="0.3">
      <c r="A28" s="21">
        <v>7</v>
      </c>
      <c r="B28" s="20" t="s">
        <v>12</v>
      </c>
      <c r="C28" s="12" t="s">
        <v>11</v>
      </c>
      <c r="D28" s="7">
        <v>1</v>
      </c>
      <c r="E28" s="7">
        <v>1</v>
      </c>
      <c r="F28" s="7">
        <v>6</v>
      </c>
      <c r="G28" s="7">
        <v>1</v>
      </c>
      <c r="H28" s="7">
        <v>1</v>
      </c>
      <c r="I28" s="7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3" ht="32.25" customHeight="1" x14ac:dyDescent="0.3">
      <c r="A29" s="7">
        <v>8</v>
      </c>
      <c r="B29" s="10" t="s">
        <v>16</v>
      </c>
      <c r="C29" s="7" t="s">
        <v>17</v>
      </c>
      <c r="D29" s="7">
        <v>0</v>
      </c>
      <c r="E29" s="7">
        <v>0</v>
      </c>
      <c r="F29" s="7">
        <v>499.5</v>
      </c>
      <c r="G29" s="7">
        <v>0</v>
      </c>
      <c r="H29" s="7">
        <v>0</v>
      </c>
      <c r="I29" s="7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ht="47.25" customHeight="1" x14ac:dyDescent="0.3">
      <c r="A30" s="12">
        <v>9</v>
      </c>
      <c r="B30" s="10" t="s">
        <v>18</v>
      </c>
      <c r="C30" s="7" t="s">
        <v>11</v>
      </c>
      <c r="D30" s="7">
        <v>0</v>
      </c>
      <c r="E30" s="7">
        <v>0</v>
      </c>
      <c r="F30" s="7">
        <v>1</v>
      </c>
      <c r="G30" s="7">
        <v>0</v>
      </c>
      <c r="H30" s="7">
        <v>3</v>
      </c>
      <c r="I30" s="7">
        <v>6</v>
      </c>
      <c r="J30" s="11">
        <v>0</v>
      </c>
      <c r="K30" s="11">
        <v>0</v>
      </c>
      <c r="L30" s="11">
        <v>0</v>
      </c>
      <c r="M30" s="11">
        <v>0</v>
      </c>
    </row>
    <row r="31" spans="1:13" ht="30.75" customHeight="1" x14ac:dyDescent="0.3">
      <c r="A31" s="12">
        <v>10</v>
      </c>
      <c r="B31" s="20" t="s">
        <v>19</v>
      </c>
      <c r="C31" s="12" t="s">
        <v>11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3" ht="58.5" customHeight="1" x14ac:dyDescent="0.3">
      <c r="A32" s="46">
        <v>11</v>
      </c>
      <c r="B32" s="20" t="s">
        <v>22</v>
      </c>
      <c r="C32" s="12" t="s">
        <v>11</v>
      </c>
      <c r="D32" s="7" t="s">
        <v>41</v>
      </c>
      <c r="E32" s="7" t="s">
        <v>41</v>
      </c>
      <c r="F32" s="7">
        <v>0</v>
      </c>
      <c r="G32" s="7">
        <v>0</v>
      </c>
      <c r="H32" s="7">
        <v>0</v>
      </c>
      <c r="I32" s="7">
        <v>5</v>
      </c>
      <c r="J32" s="11">
        <v>0</v>
      </c>
      <c r="K32" s="11">
        <v>0</v>
      </c>
      <c r="L32" s="11">
        <v>0</v>
      </c>
      <c r="M32" s="11">
        <v>0</v>
      </c>
    </row>
    <row r="33" spans="1:14" ht="57" customHeight="1" x14ac:dyDescent="0.3">
      <c r="A33" s="47"/>
      <c r="B33" s="20" t="s">
        <v>15</v>
      </c>
      <c r="C33" s="12" t="s">
        <v>11</v>
      </c>
      <c r="D33" s="7" t="s">
        <v>41</v>
      </c>
      <c r="E33" s="7" t="s">
        <v>41</v>
      </c>
      <c r="F33" s="7">
        <v>0</v>
      </c>
      <c r="G33" s="7">
        <v>0</v>
      </c>
      <c r="H33" s="7">
        <v>0</v>
      </c>
      <c r="I33" s="7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69" customHeight="1" x14ac:dyDescent="0.3">
      <c r="A34" s="22">
        <v>12</v>
      </c>
      <c r="B34" s="20" t="s">
        <v>46</v>
      </c>
      <c r="C34" s="12" t="s">
        <v>11</v>
      </c>
      <c r="D34" s="7" t="s">
        <v>41</v>
      </c>
      <c r="E34" s="7" t="s">
        <v>41</v>
      </c>
      <c r="F34" s="7" t="s">
        <v>41</v>
      </c>
      <c r="G34" s="7" t="s">
        <v>41</v>
      </c>
      <c r="H34" s="7" t="s">
        <v>41</v>
      </c>
      <c r="I34" s="7" t="s">
        <v>41</v>
      </c>
      <c r="J34" s="7" t="s">
        <v>41</v>
      </c>
      <c r="K34" s="7" t="s">
        <v>41</v>
      </c>
      <c r="L34" s="8">
        <v>1</v>
      </c>
      <c r="M34" s="8">
        <v>0</v>
      </c>
      <c r="N34" s="23" t="s">
        <v>23</v>
      </c>
    </row>
    <row r="36" spans="1:14" ht="20.399999999999999" x14ac:dyDescent="0.35">
      <c r="B36" s="24" t="s">
        <v>44</v>
      </c>
      <c r="G36" s="48" t="s">
        <v>45</v>
      </c>
      <c r="H36" s="48"/>
      <c r="I36" s="48"/>
    </row>
  </sheetData>
  <mergeCells count="22">
    <mergeCell ref="A21:M21"/>
    <mergeCell ref="K11:M11"/>
    <mergeCell ref="J11:J12"/>
    <mergeCell ref="A32:A33"/>
    <mergeCell ref="G36:I36"/>
    <mergeCell ref="A10:A12"/>
    <mergeCell ref="B10:B12"/>
    <mergeCell ref="C10:C12"/>
    <mergeCell ref="F11:F12"/>
    <mergeCell ref="A14:M14"/>
    <mergeCell ref="I1:M1"/>
    <mergeCell ref="G2:M2"/>
    <mergeCell ref="H3:M3"/>
    <mergeCell ref="J5:M5"/>
    <mergeCell ref="G6:M6"/>
    <mergeCell ref="B8:M8"/>
    <mergeCell ref="D11:D12"/>
    <mergeCell ref="E11:E12"/>
    <mergeCell ref="D10:M10"/>
    <mergeCell ref="G11:G12"/>
    <mergeCell ref="H11:H12"/>
    <mergeCell ref="I11:I12"/>
  </mergeCells>
  <pageMargins left="0.78740157480314965" right="0.23622047244094491" top="0.19685039370078741" bottom="0.19685039370078741" header="0.43307086614173229" footer="0.31496062992125984"/>
  <pageSetup paperSize="9" scale="90" orientation="landscape" verticalDpi="0" r:id="rId1"/>
  <rowBreaks count="1" manualBreakCount="1">
    <brk id="2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2024-12-20T06:16:24Z</dcterms:modified>
</cp:coreProperties>
</file>