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hareserver\Общая\Отдел ДО\ОФИЦИАЛЬНОЕ УСОЛЬЕ\На опубликование\Постановление от 27.01.2022 № 133-па\"/>
    </mc:Choice>
  </mc:AlternateContent>
  <bookViews>
    <workbookView xWindow="0" yWindow="0" windowWidth="28800" windowHeight="11625"/>
  </bookViews>
  <sheets>
    <sheet name="Лист1" sheetId="1" r:id="rId1"/>
  </sheets>
  <definedNames>
    <definedName name="_xlnm.Print_Titles" localSheetId="0">Лист1!$14:$14</definedName>
    <definedName name="_xlnm.Print_Area" localSheetId="0">Лист1!$A$1:$K$47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30" i="1" l="1"/>
  <c r="H30" i="1"/>
  <c r="I30" i="1"/>
  <c r="G31" i="1"/>
  <c r="F31" i="1" s="1"/>
  <c r="H33" i="1"/>
  <c r="F33" i="1" s="1"/>
  <c r="I33" i="1"/>
  <c r="J33" i="1"/>
  <c r="G33" i="1"/>
  <c r="F32" i="1"/>
  <c r="F34" i="1"/>
  <c r="F35" i="1"/>
  <c r="F36" i="1"/>
  <c r="I37" i="1"/>
  <c r="J37" i="1"/>
  <c r="I40" i="1"/>
  <c r="J40" i="1"/>
  <c r="I26" i="1"/>
  <c r="J26" i="1"/>
  <c r="H26" i="1"/>
  <c r="J16" i="1"/>
  <c r="G30" i="1" l="1"/>
  <c r="F30" i="1" s="1"/>
  <c r="G37" i="1"/>
  <c r="F38" i="1"/>
  <c r="F39" i="1"/>
  <c r="G26" i="1" l="1"/>
  <c r="G23" i="1" s="1"/>
  <c r="M37" i="1" l="1"/>
  <c r="H27" i="1" l="1"/>
  <c r="I27" i="1"/>
  <c r="H40" i="1"/>
  <c r="H25" i="1"/>
  <c r="I25" i="1"/>
  <c r="H37" i="1" l="1"/>
  <c r="F37" i="1" s="1"/>
  <c r="F40" i="1"/>
  <c r="F22" i="1"/>
  <c r="F18" i="1"/>
  <c r="F17" i="1"/>
  <c r="F19" i="1"/>
  <c r="F20" i="1"/>
  <c r="F21" i="1"/>
  <c r="I16" i="1" l="1"/>
  <c r="G16" i="1" l="1"/>
  <c r="F26" i="1"/>
  <c r="F27" i="1"/>
  <c r="I28" i="1"/>
  <c r="I29" i="1"/>
  <c r="F29" i="1" s="1"/>
  <c r="I24" i="1"/>
  <c r="H24" i="1"/>
  <c r="H23" i="1" s="1"/>
  <c r="H16" i="1"/>
  <c r="I23" i="1" l="1"/>
  <c r="F23" i="1" s="1"/>
  <c r="F28" i="1"/>
  <c r="F43" i="1"/>
  <c r="F42" i="1"/>
  <c r="F41" i="1"/>
  <c r="F24" i="1"/>
  <c r="F16" i="1"/>
  <c r="F25" i="1"/>
</calcChain>
</file>

<file path=xl/sharedStrings.xml><?xml version="1.0" encoding="utf-8"?>
<sst xmlns="http://schemas.openxmlformats.org/spreadsheetml/2006/main" count="33" uniqueCount="30">
  <si>
    <t>№ п/п</t>
  </si>
  <si>
    <t>Наименование мероприятия в рамках государственной программы Иркутской области</t>
  </si>
  <si>
    <t>Наименование мероприятия в рамках муниципальной программы</t>
  </si>
  <si>
    <t xml:space="preserve">Информация об участии муниципального образования «город Усолье-Сибирское» в государственных программах Иркутской области в рамках муниципальной программы города Усолье-Сибирское </t>
  </si>
  <si>
    <t>».</t>
  </si>
  <si>
    <t>Итого</t>
  </si>
  <si>
    <t xml:space="preserve"> (далее – муниципальная программа)</t>
  </si>
  <si>
    <t>«Приложение 4</t>
  </si>
  <si>
    <t>к муниципальной программе города Усолье-Сибирское</t>
  </si>
  <si>
    <t>на 2019-2024 годы</t>
  </si>
  <si>
    <t>руб.</t>
  </si>
  <si>
    <t>Год реализации:</t>
  </si>
  <si>
    <t>Общий объем финансирования, руб.</t>
  </si>
  <si>
    <t>Федеральный бюджет, руб.</t>
  </si>
  <si>
    <t>Областной бюджет, руб.</t>
  </si>
  <si>
    <t>Местный бюджет (софинансирование), руб.</t>
  </si>
  <si>
    <t>«Безопасность дорожного движения города Усолье-Сибирское»</t>
  </si>
  <si>
    <t xml:space="preserve">«Безопасность дорожного движения города Усолье-Сибирское»  на 2019-2024 годы </t>
  </si>
  <si>
    <t>Государственная программа Иркутской области «Обеспечение комплексных мер противодействия чрезвычайным ситуациям природного и техногенного характера, построение и развитие аппаратно-программного комплекса «Безопасный город» на 2019 – 2024 годы</t>
  </si>
  <si>
    <t xml:space="preserve">Основное мероприятие 1.10. Мероприятия в рамках реализации регионального проекта "Безопасность дорожного движения" Подпрограммы № 1 "Повышение  безопасности дорожного движения города Усолье-Сибирское" на 2019-2024 годы, в том числе </t>
  </si>
  <si>
    <t xml:space="preserve">Субсидия на реализацию мероприятий по модернизации нерегулируемых пешеходных переходов, прилегающих непосредственно к образовательным организациям. Основное мероприятие  3 «Обеспечение безопасного участия детей в дорожном движении» подпрограммы «Повышение безопасности дорожного движения в Иркутской области» на 2019 – 2024 годы  </t>
  </si>
  <si>
    <t>Приложение 2</t>
  </si>
  <si>
    <t>к постановлению администрации города Усолье-Сибирское</t>
  </si>
  <si>
    <t xml:space="preserve">     от _____________________№ __________________</t>
  </si>
  <si>
    <t xml:space="preserve">Подпрограмма № 1 "Повышение  безопасности дорожного движения города Усолье-Сибирское" на 2019-2024 годы, в том числе </t>
  </si>
  <si>
    <t>Иные источники финансирования, руб.</t>
  </si>
  <si>
    <t>ВСЕГО по муниципальной программе города Усолье-Сибирское «Безопасность дорожного движения города Усолье-Сибирское» на 2019-2024 годы:</t>
  </si>
  <si>
    <t>Всего по Государственной программе Иркутской области «Обеспечение комплексных мер противодействия чрезвычайным ситуациям природного и техногенного характера, построение и развитие аппаратно-программного комплекса «Безопасный город» на 2019 – 2024 годы:</t>
  </si>
  <si>
    <t xml:space="preserve">И.о. мэра города     </t>
  </si>
  <si>
    <t>Л.Н. Панькова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</si>
</sst>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u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4" fillId="0" borderId="0" xfId="0" applyFont="1" applyFill="1" applyAlignment="1">
      <alignment horizontal="right" vertical="center"/>
    </xf>
    <xf numFmtId="4" fontId="6" fillId="0" borderId="0" xfId="0" applyNumberFormat="1" applyFont="1" applyFill="1" applyBorder="1" applyAlignment="1">
      <alignment wrapText="1"/>
    </xf>
    <xf numFmtId="0" fontId="7" fillId="0" borderId="0" xfId="0" applyFont="1" applyFill="1" applyAlignment="1">
      <alignment horizontal="right"/>
    </xf>
    <xf numFmtId="0" fontId="1" fillId="0" borderId="0" xfId="0" applyFont="1" applyFill="1" applyAlignment="1">
      <alignment horizontal="right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/>
    <xf numFmtId="4" fontId="1" fillId="0" borderId="1" xfId="0" applyNumberFormat="1" applyFont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4" fontId="1" fillId="0" borderId="0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right"/>
    </xf>
    <xf numFmtId="0" fontId="1" fillId="0" borderId="1" xfId="0" applyFont="1" applyBorder="1" applyAlignment="1">
      <alignment horizontal="center" vertical="center" wrapText="1"/>
    </xf>
    <xf numFmtId="4" fontId="10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8" fillId="0" borderId="0" xfId="0" applyFont="1" applyAlignment="1">
      <alignment horizontal="center" vertical="top" wrapText="1"/>
    </xf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1" fillId="0" borderId="0" xfId="0" applyFont="1" applyFill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right"/>
    </xf>
    <xf numFmtId="0" fontId="1" fillId="0" borderId="0" xfId="0" applyFont="1" applyFill="1" applyAlignment="1">
      <alignment horizontal="right"/>
    </xf>
    <xf numFmtId="0" fontId="0" fillId="0" borderId="0" xfId="0" applyAlignment="1"/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8" fillId="0" borderId="0" xfId="0" applyFont="1" applyAlignment="1">
      <alignment horizontal="center" vertical="top" wrapText="1"/>
    </xf>
    <xf numFmtId="4" fontId="6" fillId="0" borderId="0" xfId="0" applyNumberFormat="1" applyFont="1" applyFill="1" applyBorder="1" applyAlignment="1">
      <alignment horizontal="left" wrapText="1"/>
    </xf>
    <xf numFmtId="0" fontId="0" fillId="0" borderId="0" xfId="0" applyAlignment="1">
      <alignment wrapText="1"/>
    </xf>
    <xf numFmtId="0" fontId="11" fillId="0" borderId="1" xfId="0" applyFont="1" applyBorder="1" applyAlignment="1">
      <alignment horizontal="center" vertical="center" wrapText="1"/>
    </xf>
    <xf numFmtId="0" fontId="6" fillId="0" borderId="0" xfId="0" applyFont="1" applyFill="1" applyBorder="1" applyAlignment="1">
      <alignment wrapText="1"/>
    </xf>
    <xf numFmtId="0" fontId="9" fillId="0" borderId="8" xfId="0" applyFont="1" applyBorder="1" applyAlignment="1">
      <alignment vertical="center" wrapText="1"/>
    </xf>
    <xf numFmtId="0" fontId="9" fillId="0" borderId="12" xfId="0" applyFont="1" applyBorder="1" applyAlignment="1">
      <alignment vertical="center" wrapText="1"/>
    </xf>
    <xf numFmtId="0" fontId="9" fillId="0" borderId="9" xfId="0" applyFont="1" applyBorder="1" applyAlignment="1">
      <alignment vertical="center" wrapText="1"/>
    </xf>
    <xf numFmtId="0" fontId="9" fillId="0" borderId="10" xfId="0" applyFont="1" applyBorder="1" applyAlignment="1">
      <alignment vertical="center" wrapText="1"/>
    </xf>
    <xf numFmtId="0" fontId="9" fillId="0" borderId="0" xfId="0" applyFont="1" applyAlignment="1">
      <alignment vertical="center" wrapText="1"/>
    </xf>
    <xf numFmtId="0" fontId="9" fillId="0" borderId="11" xfId="0" applyFont="1" applyBorder="1" applyAlignment="1">
      <alignment vertical="center" wrapText="1"/>
    </xf>
    <xf numFmtId="0" fontId="9" fillId="0" borderId="6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9" fillId="0" borderId="7" xfId="0" applyFont="1" applyBorder="1" applyAlignment="1">
      <alignment vertical="center" wrapText="1"/>
    </xf>
    <xf numFmtId="0" fontId="1" fillId="0" borderId="4" xfId="0" applyFont="1" applyBorder="1" applyAlignment="1">
      <alignment horizontal="left" vertical="center" wrapText="1"/>
    </xf>
    <xf numFmtId="0" fontId="0" fillId="0" borderId="5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0" fillId="0" borderId="12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5" fillId="0" borderId="0" xfId="0" applyFont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45"/>
  <sheetViews>
    <sheetView tabSelected="1" view="pageBreakPreview" zoomScaleNormal="100" zoomScaleSheetLayoutView="100" workbookViewId="0">
      <pane ySplit="14" topLeftCell="A15" activePane="bottomLeft" state="frozen"/>
      <selection pane="bottomLeft" activeCell="H46" sqref="H46"/>
    </sheetView>
  </sheetViews>
  <sheetFormatPr defaultRowHeight="15" x14ac:dyDescent="0.25"/>
  <cols>
    <col min="1" max="1" width="1.140625" customWidth="1"/>
    <col min="2" max="2" width="5.7109375" customWidth="1"/>
    <col min="3" max="3" width="33.85546875" customWidth="1"/>
    <col min="4" max="4" width="25.85546875" customWidth="1"/>
    <col min="5" max="5" width="10.42578125" customWidth="1"/>
    <col min="6" max="6" width="12.140625" customWidth="1"/>
    <col min="7" max="7" width="11.85546875" customWidth="1"/>
    <col min="8" max="8" width="12" customWidth="1"/>
    <col min="9" max="9" width="13" customWidth="1"/>
    <col min="10" max="10" width="12.42578125" customWidth="1"/>
    <col min="11" max="11" width="4.28515625" customWidth="1"/>
    <col min="13" max="13" width="15.28515625" customWidth="1"/>
  </cols>
  <sheetData>
    <row r="1" spans="2:10" x14ac:dyDescent="0.25">
      <c r="G1" s="3"/>
      <c r="I1" s="24" t="s">
        <v>21</v>
      </c>
      <c r="J1" s="25"/>
    </row>
    <row r="2" spans="2:10" x14ac:dyDescent="0.25">
      <c r="F2" s="24" t="s">
        <v>22</v>
      </c>
      <c r="G2" s="26"/>
      <c r="H2" s="26"/>
      <c r="I2" s="26"/>
      <c r="J2" s="26"/>
    </row>
    <row r="3" spans="2:10" x14ac:dyDescent="0.25">
      <c r="F3" s="27" t="s">
        <v>23</v>
      </c>
      <c r="G3" s="26"/>
      <c r="H3" s="26"/>
      <c r="I3" s="26"/>
      <c r="J3" s="26"/>
    </row>
    <row r="4" spans="2:10" ht="9" customHeight="1" x14ac:dyDescent="0.25">
      <c r="G4" s="3"/>
      <c r="H4" s="4"/>
    </row>
    <row r="5" spans="2:10" x14ac:dyDescent="0.25">
      <c r="G5" s="4"/>
      <c r="I5" s="24" t="s">
        <v>7</v>
      </c>
      <c r="J5" s="25"/>
    </row>
    <row r="6" spans="2:10" x14ac:dyDescent="0.25">
      <c r="G6" s="24" t="s">
        <v>8</v>
      </c>
      <c r="H6" s="28"/>
      <c r="I6" s="28"/>
      <c r="J6" s="28"/>
    </row>
    <row r="7" spans="2:10" x14ac:dyDescent="0.25">
      <c r="F7" s="27" t="s">
        <v>16</v>
      </c>
      <c r="G7" s="28"/>
      <c r="H7" s="28"/>
      <c r="I7" s="28"/>
      <c r="J7" s="28"/>
    </row>
    <row r="8" spans="2:10" x14ac:dyDescent="0.25">
      <c r="G8" s="4"/>
      <c r="I8" s="24" t="s">
        <v>9</v>
      </c>
      <c r="J8" s="25"/>
    </row>
    <row r="9" spans="2:10" ht="9.75" customHeight="1" x14ac:dyDescent="0.25">
      <c r="I9" s="1"/>
      <c r="J9" s="1"/>
    </row>
    <row r="10" spans="2:10" ht="32.25" customHeight="1" x14ac:dyDescent="0.25">
      <c r="B10" s="30" t="s">
        <v>3</v>
      </c>
      <c r="C10" s="30"/>
      <c r="D10" s="30"/>
      <c r="E10" s="30"/>
      <c r="F10" s="30"/>
      <c r="G10" s="30"/>
      <c r="H10" s="30"/>
      <c r="I10" s="30"/>
      <c r="J10" s="17"/>
    </row>
    <row r="11" spans="2:10" ht="21" customHeight="1" x14ac:dyDescent="0.25">
      <c r="B11" s="31" t="s">
        <v>17</v>
      </c>
      <c r="C11" s="31"/>
      <c r="D11" s="31"/>
      <c r="E11" s="31"/>
      <c r="F11" s="31"/>
      <c r="G11" s="31"/>
      <c r="H11" s="31"/>
      <c r="I11" s="31"/>
      <c r="J11" s="18"/>
    </row>
    <row r="12" spans="2:10" ht="13.5" customHeight="1" x14ac:dyDescent="0.25">
      <c r="B12" s="29" t="s">
        <v>6</v>
      </c>
      <c r="C12" s="29"/>
      <c r="D12" s="29"/>
      <c r="E12" s="29"/>
      <c r="F12" s="29"/>
      <c r="G12" s="29"/>
      <c r="H12" s="29"/>
      <c r="I12" s="29"/>
      <c r="J12" s="16"/>
    </row>
    <row r="13" spans="2:10" ht="12" customHeight="1" x14ac:dyDescent="0.25">
      <c r="I13" s="13"/>
      <c r="J13" s="13" t="s">
        <v>10</v>
      </c>
    </row>
    <row r="14" spans="2:10" ht="50.25" customHeight="1" x14ac:dyDescent="0.25">
      <c r="B14" s="5" t="s">
        <v>0</v>
      </c>
      <c r="C14" s="5" t="s">
        <v>1</v>
      </c>
      <c r="D14" s="5" t="s">
        <v>2</v>
      </c>
      <c r="E14" s="5" t="s">
        <v>11</v>
      </c>
      <c r="F14" s="14" t="s">
        <v>12</v>
      </c>
      <c r="G14" s="5" t="s">
        <v>13</v>
      </c>
      <c r="H14" s="5" t="s">
        <v>14</v>
      </c>
      <c r="I14" s="5" t="s">
        <v>25</v>
      </c>
      <c r="J14" s="20" t="s">
        <v>15</v>
      </c>
    </row>
    <row r="15" spans="2:10" ht="37.5" customHeight="1" x14ac:dyDescent="0.25">
      <c r="B15" s="21" t="s">
        <v>18</v>
      </c>
      <c r="C15" s="22"/>
      <c r="D15" s="22"/>
      <c r="E15" s="22"/>
      <c r="F15" s="22"/>
      <c r="G15" s="22"/>
      <c r="H15" s="22"/>
      <c r="I15" s="22"/>
      <c r="J15" s="23"/>
    </row>
    <row r="16" spans="2:10" ht="23.25" customHeight="1" x14ac:dyDescent="0.25">
      <c r="B16" s="48">
        <v>1</v>
      </c>
      <c r="C16" s="45" t="s">
        <v>20</v>
      </c>
      <c r="D16" s="45" t="s">
        <v>19</v>
      </c>
      <c r="E16" s="5" t="s">
        <v>5</v>
      </c>
      <c r="F16" s="7">
        <f t="shared" ref="F16:F43" si="0">G16+H16+I16</f>
        <v>1716400</v>
      </c>
      <c r="G16" s="7">
        <f>G17+G18+G19+G20+G21+G22</f>
        <v>0</v>
      </c>
      <c r="H16" s="7">
        <f>H17+H18+H19+H20+H21+H22</f>
        <v>1716400</v>
      </c>
      <c r="I16" s="7">
        <f>I17+I18+I19+I20+I21+I22</f>
        <v>0</v>
      </c>
      <c r="J16" s="7">
        <f>J17+J18+J19+J20+J21+J22</f>
        <v>190793.60000000001</v>
      </c>
    </row>
    <row r="17" spans="2:10" ht="22.5" customHeight="1" x14ac:dyDescent="0.25">
      <c r="B17" s="49"/>
      <c r="C17" s="46"/>
      <c r="D17" s="46"/>
      <c r="E17" s="5">
        <v>2019</v>
      </c>
      <c r="F17" s="7">
        <f t="shared" si="0"/>
        <v>0</v>
      </c>
      <c r="G17" s="7">
        <v>0</v>
      </c>
      <c r="H17" s="7">
        <v>0</v>
      </c>
      <c r="I17" s="7">
        <v>0</v>
      </c>
      <c r="J17" s="7">
        <v>0</v>
      </c>
    </row>
    <row r="18" spans="2:10" ht="22.5" customHeight="1" x14ac:dyDescent="0.25">
      <c r="B18" s="49"/>
      <c r="C18" s="46"/>
      <c r="D18" s="46"/>
      <c r="E18" s="5">
        <v>2020</v>
      </c>
      <c r="F18" s="7">
        <f t="shared" si="0"/>
        <v>0</v>
      </c>
      <c r="G18" s="7">
        <v>0</v>
      </c>
      <c r="H18" s="7">
        <v>0</v>
      </c>
      <c r="I18" s="7">
        <v>0</v>
      </c>
      <c r="J18" s="7">
        <v>0</v>
      </c>
    </row>
    <row r="19" spans="2:10" ht="24" customHeight="1" x14ac:dyDescent="0.25">
      <c r="B19" s="49"/>
      <c r="C19" s="46"/>
      <c r="D19" s="46"/>
      <c r="E19" s="5">
        <v>2021</v>
      </c>
      <c r="F19" s="7">
        <f t="shared" si="0"/>
        <v>1716400</v>
      </c>
      <c r="G19" s="7">
        <v>0</v>
      </c>
      <c r="H19" s="7">
        <v>1716400</v>
      </c>
      <c r="I19" s="7">
        <v>0</v>
      </c>
      <c r="J19" s="7">
        <v>190793.60000000001</v>
      </c>
    </row>
    <row r="20" spans="2:10" ht="24" customHeight="1" x14ac:dyDescent="0.25">
      <c r="B20" s="49"/>
      <c r="C20" s="46"/>
      <c r="D20" s="46"/>
      <c r="E20" s="5">
        <v>2022</v>
      </c>
      <c r="F20" s="7">
        <f t="shared" si="0"/>
        <v>0</v>
      </c>
      <c r="G20" s="7">
        <v>0</v>
      </c>
      <c r="H20" s="7">
        <v>0</v>
      </c>
      <c r="I20" s="7">
        <v>0</v>
      </c>
      <c r="J20" s="7">
        <v>0</v>
      </c>
    </row>
    <row r="21" spans="2:10" ht="24.75" customHeight="1" x14ac:dyDescent="0.25">
      <c r="B21" s="49"/>
      <c r="C21" s="46"/>
      <c r="D21" s="46"/>
      <c r="E21" s="5">
        <v>2023</v>
      </c>
      <c r="F21" s="7">
        <f t="shared" si="0"/>
        <v>0</v>
      </c>
      <c r="G21" s="7">
        <v>0</v>
      </c>
      <c r="H21" s="7">
        <v>0</v>
      </c>
      <c r="I21" s="7">
        <v>0</v>
      </c>
      <c r="J21" s="7">
        <v>0</v>
      </c>
    </row>
    <row r="22" spans="2:10" ht="27" customHeight="1" x14ac:dyDescent="0.25">
      <c r="B22" s="50"/>
      <c r="C22" s="47"/>
      <c r="D22" s="47"/>
      <c r="E22" s="5">
        <v>2024</v>
      </c>
      <c r="F22" s="7">
        <f t="shared" si="0"/>
        <v>0</v>
      </c>
      <c r="G22" s="7">
        <v>0</v>
      </c>
      <c r="H22" s="7">
        <v>0</v>
      </c>
      <c r="I22" s="7">
        <v>0</v>
      </c>
      <c r="J22" s="7">
        <v>0</v>
      </c>
    </row>
    <row r="23" spans="2:10" ht="26.25" customHeight="1" x14ac:dyDescent="0.25">
      <c r="B23" s="51" t="s">
        <v>27</v>
      </c>
      <c r="C23" s="52"/>
      <c r="D23" s="53"/>
      <c r="E23" s="5" t="s">
        <v>5</v>
      </c>
      <c r="F23" s="7">
        <f t="shared" si="0"/>
        <v>1716400</v>
      </c>
      <c r="G23" s="7">
        <f>G24+G25+G26+G27+G28+G29</f>
        <v>0</v>
      </c>
      <c r="H23" s="7">
        <f t="shared" ref="H23:I23" si="1">H24+H25+H26+H27+H28+H29</f>
        <v>1716400</v>
      </c>
      <c r="I23" s="7">
        <f t="shared" si="1"/>
        <v>0</v>
      </c>
      <c r="J23" s="7">
        <v>0</v>
      </c>
    </row>
    <row r="24" spans="2:10" ht="24.75" customHeight="1" x14ac:dyDescent="0.25">
      <c r="B24" s="54"/>
      <c r="C24" s="55"/>
      <c r="D24" s="56"/>
      <c r="E24" s="5">
        <v>2019</v>
      </c>
      <c r="F24" s="7">
        <f t="shared" si="0"/>
        <v>0</v>
      </c>
      <c r="G24" s="7">
        <v>0</v>
      </c>
      <c r="H24" s="7">
        <f t="shared" ref="H24:I27" si="2">H17</f>
        <v>0</v>
      </c>
      <c r="I24" s="7">
        <f t="shared" si="2"/>
        <v>0</v>
      </c>
      <c r="J24" s="7">
        <v>0</v>
      </c>
    </row>
    <row r="25" spans="2:10" ht="20.25" customHeight="1" x14ac:dyDescent="0.25">
      <c r="B25" s="54"/>
      <c r="C25" s="55"/>
      <c r="D25" s="56"/>
      <c r="E25" s="5">
        <v>2020</v>
      </c>
      <c r="F25" s="7">
        <f t="shared" si="0"/>
        <v>0</v>
      </c>
      <c r="G25" s="7">
        <v>0</v>
      </c>
      <c r="H25" s="7">
        <f t="shared" si="2"/>
        <v>0</v>
      </c>
      <c r="I25" s="7">
        <f t="shared" si="2"/>
        <v>0</v>
      </c>
      <c r="J25" s="7">
        <v>0</v>
      </c>
    </row>
    <row r="26" spans="2:10" ht="27" customHeight="1" x14ac:dyDescent="0.25">
      <c r="B26" s="54"/>
      <c r="C26" s="55"/>
      <c r="D26" s="56"/>
      <c r="E26" s="5">
        <v>2021</v>
      </c>
      <c r="F26" s="7">
        <f t="shared" si="0"/>
        <v>1716400</v>
      </c>
      <c r="G26" s="7">
        <f>G19</f>
        <v>0</v>
      </c>
      <c r="H26" s="7">
        <f>H19</f>
        <v>1716400</v>
      </c>
      <c r="I26" s="7">
        <f t="shared" ref="I26:J26" si="3">I19</f>
        <v>0</v>
      </c>
      <c r="J26" s="7">
        <f t="shared" si="3"/>
        <v>190793.60000000001</v>
      </c>
    </row>
    <row r="27" spans="2:10" ht="24" customHeight="1" x14ac:dyDescent="0.25">
      <c r="B27" s="54"/>
      <c r="C27" s="55"/>
      <c r="D27" s="56"/>
      <c r="E27" s="5">
        <v>2022</v>
      </c>
      <c r="F27" s="7">
        <f t="shared" si="0"/>
        <v>0</v>
      </c>
      <c r="G27" s="7">
        <v>0</v>
      </c>
      <c r="H27" s="7">
        <f t="shared" si="2"/>
        <v>0</v>
      </c>
      <c r="I27" s="7">
        <f t="shared" si="2"/>
        <v>0</v>
      </c>
      <c r="J27" s="7">
        <v>0</v>
      </c>
    </row>
    <row r="28" spans="2:10" ht="25.5" customHeight="1" x14ac:dyDescent="0.25">
      <c r="B28" s="54"/>
      <c r="C28" s="55"/>
      <c r="D28" s="56"/>
      <c r="E28" s="5">
        <v>2023</v>
      </c>
      <c r="F28" s="7">
        <f t="shared" si="0"/>
        <v>0</v>
      </c>
      <c r="G28" s="7">
        <v>0</v>
      </c>
      <c r="H28" s="7">
        <v>0</v>
      </c>
      <c r="I28" s="7">
        <f t="shared" ref="I28:I29" si="4">I21</f>
        <v>0</v>
      </c>
      <c r="J28" s="7">
        <v>0</v>
      </c>
    </row>
    <row r="29" spans="2:10" ht="26.25" customHeight="1" x14ac:dyDescent="0.25">
      <c r="B29" s="57"/>
      <c r="C29" s="58"/>
      <c r="D29" s="59"/>
      <c r="E29" s="5">
        <v>2024</v>
      </c>
      <c r="F29" s="7">
        <f t="shared" si="0"/>
        <v>0</v>
      </c>
      <c r="G29" s="7">
        <v>0</v>
      </c>
      <c r="H29" s="7">
        <v>0</v>
      </c>
      <c r="I29" s="7">
        <f t="shared" si="4"/>
        <v>0</v>
      </c>
      <c r="J29" s="7">
        <v>0</v>
      </c>
    </row>
    <row r="30" spans="2:10" ht="26.25" customHeight="1" x14ac:dyDescent="0.25">
      <c r="B30" s="36" t="s">
        <v>24</v>
      </c>
      <c r="C30" s="37"/>
      <c r="D30" s="38"/>
      <c r="E30" s="20" t="s">
        <v>5</v>
      </c>
      <c r="F30" s="7">
        <f t="shared" si="0"/>
        <v>1716400</v>
      </c>
      <c r="G30" s="7">
        <f>G31+G32+G33+G34+G35+G36</f>
        <v>0</v>
      </c>
      <c r="H30" s="7">
        <f t="shared" ref="H30:I30" si="5">H31+H32+H33+H34+H35+H36</f>
        <v>1716400</v>
      </c>
      <c r="I30" s="7">
        <f t="shared" si="5"/>
        <v>0</v>
      </c>
      <c r="J30" s="7">
        <f>J31+J32+J33+J34+J35+J36</f>
        <v>190793.60000000001</v>
      </c>
    </row>
    <row r="31" spans="2:10" ht="26.25" customHeight="1" x14ac:dyDescent="0.25">
      <c r="B31" s="39"/>
      <c r="C31" s="40"/>
      <c r="D31" s="41"/>
      <c r="E31" s="20">
        <v>2019</v>
      </c>
      <c r="F31" s="7">
        <f t="shared" si="0"/>
        <v>0</v>
      </c>
      <c r="G31" s="7">
        <f>G32</f>
        <v>0</v>
      </c>
      <c r="H31" s="7">
        <v>0</v>
      </c>
      <c r="I31" s="7">
        <v>0</v>
      </c>
      <c r="J31" s="7">
        <v>0</v>
      </c>
    </row>
    <row r="32" spans="2:10" ht="26.25" customHeight="1" x14ac:dyDescent="0.25">
      <c r="B32" s="39"/>
      <c r="C32" s="40"/>
      <c r="D32" s="41"/>
      <c r="E32" s="20">
        <v>2020</v>
      </c>
      <c r="F32" s="7">
        <f t="shared" si="0"/>
        <v>0</v>
      </c>
      <c r="G32" s="7">
        <v>0</v>
      </c>
      <c r="H32" s="7">
        <v>0</v>
      </c>
      <c r="I32" s="7">
        <v>0</v>
      </c>
      <c r="J32" s="7">
        <v>0</v>
      </c>
    </row>
    <row r="33" spans="2:13" ht="26.25" customHeight="1" x14ac:dyDescent="0.25">
      <c r="B33" s="39"/>
      <c r="C33" s="40"/>
      <c r="D33" s="41"/>
      <c r="E33" s="20">
        <v>2021</v>
      </c>
      <c r="F33" s="7">
        <f t="shared" si="0"/>
        <v>1716400</v>
      </c>
      <c r="G33" s="7">
        <f>G26</f>
        <v>0</v>
      </c>
      <c r="H33" s="7">
        <f t="shared" ref="H33:J33" si="6">H26</f>
        <v>1716400</v>
      </c>
      <c r="I33" s="7">
        <f t="shared" si="6"/>
        <v>0</v>
      </c>
      <c r="J33" s="7">
        <f t="shared" si="6"/>
        <v>190793.60000000001</v>
      </c>
    </row>
    <row r="34" spans="2:13" ht="26.25" customHeight="1" x14ac:dyDescent="0.25">
      <c r="B34" s="39"/>
      <c r="C34" s="40"/>
      <c r="D34" s="41"/>
      <c r="E34" s="20">
        <v>2022</v>
      </c>
      <c r="F34" s="7">
        <f t="shared" si="0"/>
        <v>0</v>
      </c>
      <c r="G34" s="7">
        <v>0</v>
      </c>
      <c r="H34" s="7">
        <v>0</v>
      </c>
      <c r="I34" s="7">
        <v>0</v>
      </c>
      <c r="J34" s="7">
        <v>0</v>
      </c>
    </row>
    <row r="35" spans="2:13" ht="26.25" customHeight="1" x14ac:dyDescent="0.25">
      <c r="B35" s="39"/>
      <c r="C35" s="40"/>
      <c r="D35" s="41"/>
      <c r="E35" s="20">
        <v>2023</v>
      </c>
      <c r="F35" s="7">
        <f t="shared" si="0"/>
        <v>0</v>
      </c>
      <c r="G35" s="7">
        <v>0</v>
      </c>
      <c r="H35" s="7">
        <v>0</v>
      </c>
      <c r="I35" s="7">
        <v>0</v>
      </c>
      <c r="J35" s="7">
        <v>0</v>
      </c>
    </row>
    <row r="36" spans="2:13" ht="26.25" customHeight="1" x14ac:dyDescent="0.25">
      <c r="B36" s="42"/>
      <c r="C36" s="43"/>
      <c r="D36" s="44"/>
      <c r="E36" s="20">
        <v>2024</v>
      </c>
      <c r="F36" s="7">
        <f t="shared" si="0"/>
        <v>0</v>
      </c>
      <c r="G36" s="7">
        <v>0</v>
      </c>
      <c r="H36" s="7">
        <v>0</v>
      </c>
      <c r="I36" s="7">
        <v>0</v>
      </c>
      <c r="J36" s="7">
        <v>0</v>
      </c>
    </row>
    <row r="37" spans="2:13" ht="29.25" customHeight="1" x14ac:dyDescent="0.25">
      <c r="B37" s="34" t="s">
        <v>26</v>
      </c>
      <c r="C37" s="34"/>
      <c r="D37" s="34"/>
      <c r="E37" s="12" t="s">
        <v>5</v>
      </c>
      <c r="F37" s="7">
        <f t="shared" si="0"/>
        <v>1716400</v>
      </c>
      <c r="G37" s="8">
        <f>SUM(G38:G43)</f>
        <v>0</v>
      </c>
      <c r="H37" s="8">
        <f>SUM(H38:H43)</f>
        <v>1716400</v>
      </c>
      <c r="I37" s="8">
        <f t="shared" ref="I37:J37" si="7">SUM(I38:I43)</f>
        <v>0</v>
      </c>
      <c r="J37" s="8">
        <f t="shared" si="7"/>
        <v>190793.60000000001</v>
      </c>
      <c r="M37" s="15">
        <f t="shared" ref="M37" si="8">N37+O37+P37+Q37+R37+S37</f>
        <v>0</v>
      </c>
    </row>
    <row r="38" spans="2:13" ht="27" customHeight="1" x14ac:dyDescent="0.3">
      <c r="B38" s="34"/>
      <c r="C38" s="34"/>
      <c r="D38" s="34"/>
      <c r="E38" s="12">
        <v>2019</v>
      </c>
      <c r="F38" s="7">
        <f t="shared" si="0"/>
        <v>0</v>
      </c>
      <c r="G38" s="8">
        <v>0</v>
      </c>
      <c r="H38" s="8">
        <v>0</v>
      </c>
      <c r="I38" s="8">
        <v>0</v>
      </c>
      <c r="J38" s="8">
        <v>0</v>
      </c>
      <c r="K38" s="2"/>
    </row>
    <row r="39" spans="2:13" ht="27.75" customHeight="1" x14ac:dyDescent="0.25">
      <c r="B39" s="34"/>
      <c r="C39" s="34"/>
      <c r="D39" s="34"/>
      <c r="E39" s="12">
        <v>2020</v>
      </c>
      <c r="F39" s="7">
        <f t="shared" si="0"/>
        <v>0</v>
      </c>
      <c r="G39" s="8">
        <v>0</v>
      </c>
      <c r="H39" s="8">
        <v>0</v>
      </c>
      <c r="I39" s="8">
        <v>0</v>
      </c>
      <c r="J39" s="8">
        <v>0</v>
      </c>
    </row>
    <row r="40" spans="2:13" ht="26.25" customHeight="1" x14ac:dyDescent="0.25">
      <c r="B40" s="34"/>
      <c r="C40" s="34"/>
      <c r="D40" s="34"/>
      <c r="E40" s="12">
        <v>2021</v>
      </c>
      <c r="F40" s="7">
        <f t="shared" si="0"/>
        <v>1716400</v>
      </c>
      <c r="G40" s="8">
        <v>0</v>
      </c>
      <c r="H40" s="8">
        <f>H26</f>
        <v>1716400</v>
      </c>
      <c r="I40" s="8">
        <f t="shared" ref="I40:J40" si="9">I26</f>
        <v>0</v>
      </c>
      <c r="J40" s="8">
        <f t="shared" si="9"/>
        <v>190793.60000000001</v>
      </c>
    </row>
    <row r="41" spans="2:13" ht="27.75" customHeight="1" x14ac:dyDescent="0.25">
      <c r="B41" s="34"/>
      <c r="C41" s="34"/>
      <c r="D41" s="34"/>
      <c r="E41" s="12">
        <v>2022</v>
      </c>
      <c r="F41" s="7">
        <f t="shared" si="0"/>
        <v>0</v>
      </c>
      <c r="G41" s="8">
        <v>0</v>
      </c>
      <c r="H41" s="8">
        <v>0</v>
      </c>
      <c r="I41" s="8">
        <v>0</v>
      </c>
      <c r="J41" s="8">
        <v>0</v>
      </c>
    </row>
    <row r="42" spans="2:13" ht="26.25" customHeight="1" x14ac:dyDescent="0.25">
      <c r="B42" s="34"/>
      <c r="C42" s="34"/>
      <c r="D42" s="34"/>
      <c r="E42" s="12">
        <v>2023</v>
      </c>
      <c r="F42" s="7">
        <f t="shared" si="0"/>
        <v>0</v>
      </c>
      <c r="G42" s="8">
        <v>0</v>
      </c>
      <c r="H42" s="8">
        <v>0</v>
      </c>
      <c r="I42" s="8">
        <v>0</v>
      </c>
      <c r="J42" s="8">
        <v>0</v>
      </c>
    </row>
    <row r="43" spans="2:13" ht="25.5" customHeight="1" x14ac:dyDescent="0.25">
      <c r="B43" s="34"/>
      <c r="C43" s="34"/>
      <c r="D43" s="34"/>
      <c r="E43" s="12">
        <v>2024</v>
      </c>
      <c r="F43" s="7">
        <f t="shared" si="0"/>
        <v>0</v>
      </c>
      <c r="G43" s="8">
        <v>0</v>
      </c>
      <c r="H43" s="8">
        <v>0</v>
      </c>
      <c r="I43" s="8">
        <v>0</v>
      </c>
      <c r="J43" s="8">
        <v>0</v>
      </c>
      <c r="K43" s="6" t="s">
        <v>4</v>
      </c>
    </row>
    <row r="44" spans="2:13" ht="23.25" customHeight="1" x14ac:dyDescent="0.25">
      <c r="B44" s="9"/>
      <c r="C44" s="9"/>
      <c r="D44" s="9"/>
      <c r="E44" s="10"/>
      <c r="F44" s="10"/>
      <c r="G44" s="11"/>
      <c r="H44" s="11"/>
      <c r="I44" s="11"/>
      <c r="J44" s="11"/>
    </row>
    <row r="45" spans="2:13" ht="23.25" customHeight="1" x14ac:dyDescent="0.3">
      <c r="B45" s="60" t="s">
        <v>28</v>
      </c>
      <c r="C45" s="60"/>
      <c r="D45" s="60"/>
      <c r="E45" s="35" t="s">
        <v>29</v>
      </c>
      <c r="F45" s="33"/>
      <c r="G45" s="32"/>
      <c r="H45" s="33"/>
      <c r="I45" s="33"/>
      <c r="J45" s="19"/>
    </row>
  </sheetData>
  <mergeCells count="20">
    <mergeCell ref="G45:I45"/>
    <mergeCell ref="B37:D43"/>
    <mergeCell ref="E45:F45"/>
    <mergeCell ref="B30:D36"/>
    <mergeCell ref="D16:D22"/>
    <mergeCell ref="C16:C22"/>
    <mergeCell ref="B16:B22"/>
    <mergeCell ref="B23:D29"/>
    <mergeCell ref="B45:D45"/>
    <mergeCell ref="B15:J15"/>
    <mergeCell ref="I1:J1"/>
    <mergeCell ref="F2:J2"/>
    <mergeCell ref="F3:J3"/>
    <mergeCell ref="I5:J5"/>
    <mergeCell ref="G6:J6"/>
    <mergeCell ref="F7:J7"/>
    <mergeCell ref="I8:J8"/>
    <mergeCell ref="B12:I12"/>
    <mergeCell ref="B10:I10"/>
    <mergeCell ref="B11:I11"/>
  </mergeCells>
  <pageMargins left="0.26" right="0.11811023622047245" top="0.4" bottom="0.27" header="0.45" footer="0.3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Красильникова Жанна Александровна</dc:creator>
  <cp:lastModifiedBy>Тимофеева Юлия Аркадьевна</cp:lastModifiedBy>
  <cp:lastPrinted>2022-01-24T07:28:48Z</cp:lastPrinted>
  <dcterms:created xsi:type="dcterms:W3CDTF">2019-08-27T06:02:36Z</dcterms:created>
  <dcterms:modified xsi:type="dcterms:W3CDTF">2022-01-31T05:42:22Z</dcterms:modified>
</cp:coreProperties>
</file>