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980" windowHeight="9660"/>
  </bookViews>
  <sheets>
    <sheet name="ресурсное " sheetId="4" r:id="rId1"/>
  </sheets>
  <definedNames>
    <definedName name="_xlnm.Print_Titles" localSheetId="0">'ресурсное '!$12:$15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" i="4" l="1"/>
  <c r="F16" i="4" l="1"/>
  <c r="E17" i="4"/>
  <c r="E16" i="4" s="1"/>
  <c r="F17" i="4"/>
  <c r="G17" i="4"/>
  <c r="I17" i="4"/>
  <c r="J17" i="4"/>
  <c r="F22" i="4"/>
  <c r="G22" i="4"/>
  <c r="G16" i="4" s="1"/>
  <c r="H22" i="4"/>
  <c r="H16" i="4" s="1"/>
  <c r="I22" i="4"/>
  <c r="I16" i="4" s="1"/>
  <c r="J22" i="4"/>
  <c r="J16" i="4" s="1"/>
  <c r="E22" i="4"/>
  <c r="D23" i="4"/>
  <c r="D24" i="4"/>
  <c r="D19" i="4"/>
  <c r="D20" i="4"/>
  <c r="D21" i="4"/>
  <c r="D18" i="4"/>
  <c r="D22" i="4" l="1"/>
  <c r="D17" i="4"/>
  <c r="D16" i="4" l="1"/>
</calcChain>
</file>

<file path=xl/sharedStrings.xml><?xml version="1.0" encoding="utf-8"?>
<sst xmlns="http://schemas.openxmlformats.org/spreadsheetml/2006/main" count="47" uniqueCount="32">
  <si>
    <t>Источник финансирования</t>
  </si>
  <si>
    <t>Общий объем финансирования, руб.</t>
  </si>
  <si>
    <t>Объем финансирования, руб.</t>
  </si>
  <si>
    <t xml:space="preserve">Местный бюджет </t>
  </si>
  <si>
    <t xml:space="preserve">        к муниципальной программе города Усолье-Сибирское</t>
  </si>
  <si>
    <t>к постановлению администрации города Усолье-Сибирское</t>
  </si>
  <si>
    <t xml:space="preserve">Мэр города </t>
  </si>
  <si>
    <t xml:space="preserve">  М.В. Торопкин</t>
  </si>
  <si>
    <t xml:space="preserve"> "Профилактика правонарушений" на 2019-2024 годы</t>
  </si>
  <si>
    <t>Ресурсное обеспечение реализации муниципальной программы города Усолье-Сибирское "Профилактика правонарушений" на 2019-2024 годы</t>
  </si>
  <si>
    <t>2019 год</t>
  </si>
  <si>
    <t>2020  год</t>
  </si>
  <si>
    <t>2021  год</t>
  </si>
  <si>
    <t>2022  год</t>
  </si>
  <si>
    <t>2023  год</t>
  </si>
  <si>
    <t>2024  год</t>
  </si>
  <si>
    <t>Муниципальная программа города Усолье-Сибирское "Профилактика правонарушений" на 2019-2024 годы</t>
  </si>
  <si>
    <t>Подпрограмма 1 "Профилактика правонарушений и укрепление общественного порядка и общественной безопасности" на 2019-2024 годы</t>
  </si>
  <si>
    <t>Местный бюджет</t>
  </si>
  <si>
    <t>Основное мероприятие 1.1. Изготовление барьеров, ограничивающих движение граждан при проведении культурно-массовых и общественно-политических мероприятий</t>
  </si>
  <si>
    <t>Основное мероприятие 1.2. Изготовление информационных продуктов о доступных мерах профилактики правонарушений</t>
  </si>
  <si>
    <t>Основное мероприятие 1.3. Приобретение рамок металлодетекторов</t>
  </si>
  <si>
    <t>Подпрограмма 2 "Профилактика безнадзорности и правонарушений несовершеннолетних" на 2019-2024 годы</t>
  </si>
  <si>
    <t>Отдел по обеспечению деятельности комиссии по делам несовершеннолетних и защите их прав управления по социально-культурным вопросам администрации города Усолье-Сибирское</t>
  </si>
  <si>
    <t>Основное мероприятие 2.1. Организация занятости в весеннее, летнее каникулярное время на базе детских клубов по месту жительства для несовершеннолетних в возрасте от 8 до 18 лет, состоящих на профилактических учетах, а также детей из семей, находящихся в социально опасном положении, в трудной жизненной ситуации</t>
  </si>
  <si>
    <t>Основное мероприятие 2.2. Организация праздников, спортивно-массовых мероприятий для несовершеннолетних в возрасте от 8 до 18 лет, состоящих на профилактическом учете, а также детей из семей, находящихся в социально-опасном положении, в трудной жизненной ситуации</t>
  </si>
  <si>
    <t>Отдел мобилизационной подготовки и защиты информации администрации города Усолье-Сибирское</t>
  </si>
  <si>
    <t>Приложение 3</t>
  </si>
  <si>
    <t>Наименование программы, подпрограммы, основного мероприятия</t>
  </si>
  <si>
    <t>Ответственный исполнитель Программы, соисполнители, участники, исполнители мероприятий</t>
  </si>
  <si>
    <t>Основное мероприятие 1.4. Страхование жизни и здоровья членов добровольной народной дружины</t>
  </si>
  <si>
    <t>от _________________2022 г. № 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</si>
</sst>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color theme="1"/>
      <name val="Calibri"/>
      <family val="2"/>
      <scheme val="minor"/>
    </font>
    <font>
      <b/>
      <sz val="2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b/>
      <sz val="17"/>
      <color theme="1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0" fontId="2" fillId="0" borderId="0" xfId="0" applyFont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vertical="center" wrapText="1"/>
    </xf>
    <xf numFmtId="0" fontId="6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0" fillId="0" borderId="0" xfId="0" applyFill="1"/>
    <xf numFmtId="0" fontId="9" fillId="0" borderId="0" xfId="0" applyFont="1" applyFill="1"/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/>
    <xf numFmtId="0" fontId="10" fillId="0" borderId="0" xfId="0" applyFont="1" applyBorder="1" applyAlignment="1">
      <alignment vertical="top" wrapText="1"/>
    </xf>
    <xf numFmtId="4" fontId="10" fillId="2" borderId="0" xfId="0" applyNumberFormat="1" applyFont="1" applyFill="1" applyBorder="1" applyAlignment="1">
      <alignment horizontal="left" vertical="center" wrapText="1"/>
    </xf>
    <xf numFmtId="4" fontId="11" fillId="0" borderId="0" xfId="0" applyNumberFormat="1" applyFont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horizontal="left" vertical="center" wrapText="1"/>
    </xf>
    <xf numFmtId="4" fontId="10" fillId="2" borderId="0" xfId="0" applyNumberFormat="1" applyFont="1" applyFill="1" applyBorder="1" applyAlignment="1">
      <alignment vertical="center" wrapText="1"/>
    </xf>
    <xf numFmtId="0" fontId="13" fillId="0" borderId="0" xfId="0" applyFont="1"/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Alignment="1">
      <alignment horizontal="right"/>
    </xf>
    <xf numFmtId="0" fontId="15" fillId="2" borderId="0" xfId="0" applyFont="1" applyFill="1" applyAlignment="1">
      <alignment horizontal="right" vertical="center"/>
    </xf>
    <xf numFmtId="4" fontId="14" fillId="0" borderId="0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right"/>
    </xf>
    <xf numFmtId="0" fontId="16" fillId="0" borderId="0" xfId="0" applyFont="1" applyFill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Fill="1"/>
    <xf numFmtId="0" fontId="22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0" fontId="14" fillId="0" borderId="6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4" fontId="21" fillId="2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/>
    </xf>
    <xf numFmtId="0" fontId="24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top" wrapText="1"/>
    </xf>
    <xf numFmtId="0" fontId="22" fillId="0" borderId="20" xfId="0" applyFont="1" applyBorder="1"/>
    <xf numFmtId="0" fontId="23" fillId="0" borderId="9" xfId="0" applyFont="1" applyFill="1" applyBorder="1" applyAlignment="1">
      <alignment horizontal="center" vertical="center" wrapText="1"/>
    </xf>
    <xf numFmtId="4" fontId="21" fillId="0" borderId="21" xfId="0" applyNumberFormat="1" applyFont="1" applyFill="1" applyBorder="1" applyAlignment="1">
      <alignment horizontal="center" vertical="center"/>
    </xf>
    <xf numFmtId="0" fontId="23" fillId="0" borderId="22" xfId="0" applyFont="1" applyBorder="1" applyAlignment="1">
      <alignment horizontal="center" vertical="top" wrapText="1"/>
    </xf>
    <xf numFmtId="4" fontId="21" fillId="0" borderId="21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4" fontId="14" fillId="2" borderId="21" xfId="0" applyNumberFormat="1" applyFont="1" applyFill="1" applyBorder="1" applyAlignment="1">
      <alignment horizontal="center" vertical="center" wrapText="1"/>
    </xf>
    <xf numFmtId="4" fontId="14" fillId="0" borderId="24" xfId="0" applyNumberFormat="1" applyFont="1" applyFill="1" applyBorder="1" applyAlignment="1">
      <alignment horizontal="center" vertical="center" wrapText="1"/>
    </xf>
    <xf numFmtId="4" fontId="14" fillId="2" borderId="24" xfId="0" applyNumberFormat="1" applyFont="1" applyFill="1" applyBorder="1" applyAlignment="1">
      <alignment horizontal="center" vertical="center" wrapText="1"/>
    </xf>
    <xf numFmtId="4" fontId="14" fillId="0" borderId="25" xfId="0" applyNumberFormat="1" applyFont="1" applyFill="1" applyBorder="1" applyAlignment="1">
      <alignment horizontal="center" vertical="center" wrapText="1"/>
    </xf>
    <xf numFmtId="4" fontId="14" fillId="0" borderId="2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12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/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/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left" vertical="center" wrapText="1"/>
    </xf>
    <xf numFmtId="4" fontId="19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view="pageBreakPreview" topLeftCell="A22" zoomScale="50" zoomScaleNormal="50" zoomScaleSheetLayoutView="50" workbookViewId="0">
      <selection activeCell="A10" sqref="A10:J10"/>
    </sheetView>
  </sheetViews>
  <sheetFormatPr defaultRowHeight="15" outlineLevelRow="1" x14ac:dyDescent="0.25"/>
  <cols>
    <col min="1" max="1" width="57.28515625" style="10" customWidth="1"/>
    <col min="2" max="2" width="55.140625" customWidth="1"/>
    <col min="3" max="3" width="30.42578125" customWidth="1"/>
    <col min="4" max="4" width="29.140625" style="2" customWidth="1"/>
    <col min="5" max="7" width="27.7109375" style="2" customWidth="1"/>
    <col min="8" max="9" width="27.7109375" customWidth="1"/>
    <col min="10" max="10" width="29.42578125" customWidth="1"/>
  </cols>
  <sheetData>
    <row r="1" spans="1:11" s="23" customFormat="1" ht="21" customHeight="1" x14ac:dyDescent="0.25">
      <c r="A1" s="24"/>
      <c r="D1" s="26"/>
      <c r="E1" s="26"/>
      <c r="F1" s="26"/>
      <c r="G1" s="26"/>
    </row>
    <row r="2" spans="1:11" s="23" customFormat="1" ht="21" customHeight="1" x14ac:dyDescent="0.35">
      <c r="A2" s="30"/>
      <c r="B2" s="31"/>
      <c r="C2" s="31"/>
      <c r="D2" s="32"/>
      <c r="E2" s="32"/>
      <c r="F2" s="29"/>
      <c r="G2" s="29"/>
      <c r="H2" s="71" t="s">
        <v>27</v>
      </c>
      <c r="I2" s="71"/>
      <c r="J2" s="71"/>
    </row>
    <row r="3" spans="1:11" s="23" customFormat="1" ht="21" customHeight="1" x14ac:dyDescent="0.35">
      <c r="A3" s="30"/>
      <c r="B3" s="31"/>
      <c r="C3" s="31"/>
      <c r="D3" s="32"/>
      <c r="E3" s="32"/>
      <c r="F3" s="29"/>
      <c r="G3" s="29"/>
      <c r="H3" s="71" t="s">
        <v>5</v>
      </c>
      <c r="I3" s="71"/>
      <c r="J3" s="71"/>
    </row>
    <row r="4" spans="1:11" s="23" customFormat="1" ht="27.75" customHeight="1" x14ac:dyDescent="0.35">
      <c r="A4" s="30"/>
      <c r="B4" s="31"/>
      <c r="C4" s="31"/>
      <c r="D4" s="32"/>
      <c r="E4" s="32"/>
      <c r="F4" s="29"/>
      <c r="G4" s="29"/>
      <c r="H4" s="71" t="s">
        <v>31</v>
      </c>
      <c r="I4" s="71"/>
      <c r="J4" s="71"/>
    </row>
    <row r="5" spans="1:11" s="23" customFormat="1" ht="21" x14ac:dyDescent="0.35">
      <c r="A5" s="30"/>
      <c r="B5" s="31"/>
      <c r="C5" s="31"/>
      <c r="D5" s="32"/>
      <c r="E5" s="32"/>
      <c r="F5" s="29"/>
      <c r="G5" s="29"/>
      <c r="H5" s="7"/>
      <c r="I5" s="27"/>
      <c r="J5" s="29"/>
    </row>
    <row r="6" spans="1:11" ht="18.75" customHeight="1" outlineLevel="1" x14ac:dyDescent="0.35">
      <c r="A6" s="30"/>
      <c r="B6" s="31"/>
      <c r="C6" s="31"/>
      <c r="D6" s="32"/>
      <c r="E6" s="32"/>
      <c r="F6" s="29"/>
      <c r="G6" s="29"/>
      <c r="H6" s="71" t="s">
        <v>27</v>
      </c>
      <c r="I6" s="71"/>
      <c r="J6" s="72"/>
    </row>
    <row r="7" spans="1:11" ht="30.75" customHeight="1" outlineLevel="1" x14ac:dyDescent="0.35">
      <c r="A7" s="30"/>
      <c r="B7" s="31"/>
      <c r="C7" s="31"/>
      <c r="D7" s="32"/>
      <c r="E7" s="32"/>
      <c r="F7" s="29"/>
      <c r="G7" s="71" t="s">
        <v>4</v>
      </c>
      <c r="H7" s="73"/>
      <c r="I7" s="73"/>
      <c r="J7" s="73"/>
    </row>
    <row r="8" spans="1:11" ht="27.75" customHeight="1" outlineLevel="1" x14ac:dyDescent="0.35">
      <c r="A8" s="30"/>
      <c r="B8" s="31"/>
      <c r="C8" s="31"/>
      <c r="D8" s="32"/>
      <c r="E8" s="32"/>
      <c r="F8" s="71" t="s">
        <v>8</v>
      </c>
      <c r="G8" s="73"/>
      <c r="H8" s="73"/>
      <c r="I8" s="73"/>
      <c r="J8" s="72"/>
    </row>
    <row r="9" spans="1:11" ht="18.75" outlineLevel="1" x14ac:dyDescent="0.3">
      <c r="A9" s="30"/>
      <c r="B9" s="31"/>
      <c r="C9" s="31"/>
      <c r="D9" s="32"/>
      <c r="E9" s="32"/>
      <c r="F9" s="32"/>
      <c r="G9" s="32"/>
      <c r="H9" s="32"/>
      <c r="I9" s="4"/>
      <c r="J9" s="31"/>
    </row>
    <row r="10" spans="1:11" ht="48.75" customHeight="1" x14ac:dyDescent="0.35">
      <c r="A10" s="79" t="s">
        <v>9</v>
      </c>
      <c r="B10" s="79"/>
      <c r="C10" s="79"/>
      <c r="D10" s="79"/>
      <c r="E10" s="79"/>
      <c r="F10" s="79"/>
      <c r="G10" s="79"/>
      <c r="H10" s="79"/>
      <c r="I10" s="79"/>
      <c r="J10" s="80"/>
    </row>
    <row r="11" spans="1:11" ht="24" thickBot="1" x14ac:dyDescent="0.4">
      <c r="A11" s="37"/>
      <c r="B11" s="36"/>
      <c r="C11" s="36"/>
      <c r="D11" s="38"/>
      <c r="E11" s="38"/>
      <c r="F11" s="38"/>
      <c r="G11" s="39"/>
      <c r="H11" s="36"/>
      <c r="I11" s="36"/>
      <c r="J11" s="36"/>
    </row>
    <row r="12" spans="1:11" ht="42" customHeight="1" x14ac:dyDescent="0.35">
      <c r="A12" s="91" t="s">
        <v>28</v>
      </c>
      <c r="B12" s="81" t="s">
        <v>29</v>
      </c>
      <c r="C12" s="81" t="s">
        <v>0</v>
      </c>
      <c r="D12" s="74" t="s">
        <v>1</v>
      </c>
      <c r="E12" s="86" t="s">
        <v>2</v>
      </c>
      <c r="F12" s="87"/>
      <c r="G12" s="87"/>
      <c r="H12" s="87"/>
      <c r="I12" s="87"/>
      <c r="J12" s="88"/>
    </row>
    <row r="13" spans="1:11" ht="38.25" customHeight="1" x14ac:dyDescent="0.25">
      <c r="A13" s="92"/>
      <c r="B13" s="82"/>
      <c r="C13" s="82"/>
      <c r="D13" s="75"/>
      <c r="E13" s="84" t="s">
        <v>10</v>
      </c>
      <c r="F13" s="77" t="s">
        <v>11</v>
      </c>
      <c r="G13" s="77" t="s">
        <v>12</v>
      </c>
      <c r="H13" s="77" t="s">
        <v>13</v>
      </c>
      <c r="I13" s="77" t="s">
        <v>14</v>
      </c>
      <c r="J13" s="89" t="s">
        <v>15</v>
      </c>
    </row>
    <row r="14" spans="1:11" ht="129" customHeight="1" thickBot="1" x14ac:dyDescent="0.3">
      <c r="A14" s="93"/>
      <c r="B14" s="83"/>
      <c r="C14" s="83"/>
      <c r="D14" s="76"/>
      <c r="E14" s="85"/>
      <c r="F14" s="78"/>
      <c r="G14" s="78"/>
      <c r="H14" s="78"/>
      <c r="I14" s="78"/>
      <c r="J14" s="90"/>
    </row>
    <row r="15" spans="1:11" ht="0.75" customHeight="1" x14ac:dyDescent="0.35">
      <c r="A15" s="40">
        <v>1</v>
      </c>
      <c r="B15" s="41">
        <v>2</v>
      </c>
      <c r="C15" s="42">
        <v>3</v>
      </c>
      <c r="D15" s="43">
        <v>4</v>
      </c>
      <c r="E15" s="44">
        <v>5</v>
      </c>
      <c r="F15" s="44">
        <v>6</v>
      </c>
      <c r="G15" s="44">
        <v>7</v>
      </c>
      <c r="H15" s="53">
        <v>8</v>
      </c>
      <c r="I15" s="45">
        <v>10</v>
      </c>
      <c r="J15" s="56"/>
    </row>
    <row r="16" spans="1:11" ht="171.75" customHeight="1" x14ac:dyDescent="0.25">
      <c r="A16" s="57" t="s">
        <v>16</v>
      </c>
      <c r="B16" s="54" t="s">
        <v>26</v>
      </c>
      <c r="C16" s="51" t="s">
        <v>3</v>
      </c>
      <c r="D16" s="46">
        <f t="shared" ref="D16:D24" si="0">SUM(E16:J16)</f>
        <v>1433935.44</v>
      </c>
      <c r="E16" s="47">
        <f>E17+E22</f>
        <v>242122.72</v>
      </c>
      <c r="F16" s="47">
        <f t="shared" ref="F16:J16" si="1">F17+F22</f>
        <v>105872.72</v>
      </c>
      <c r="G16" s="47">
        <f t="shared" si="1"/>
        <v>263750</v>
      </c>
      <c r="H16" s="47">
        <f t="shared" si="1"/>
        <v>294690</v>
      </c>
      <c r="I16" s="47">
        <f t="shared" si="1"/>
        <v>263750</v>
      </c>
      <c r="J16" s="58">
        <f t="shared" si="1"/>
        <v>263750</v>
      </c>
      <c r="K16" s="1"/>
    </row>
    <row r="17" spans="1:21" s="3" customFormat="1" ht="149.25" customHeight="1" x14ac:dyDescent="0.25">
      <c r="A17" s="65" t="s">
        <v>17</v>
      </c>
      <c r="B17" s="51" t="s">
        <v>26</v>
      </c>
      <c r="C17" s="51" t="s">
        <v>18</v>
      </c>
      <c r="D17" s="46">
        <f t="shared" si="0"/>
        <v>442484.69999999995</v>
      </c>
      <c r="E17" s="48">
        <f>SUM(E18:E21)</f>
        <v>136250</v>
      </c>
      <c r="F17" s="48">
        <f t="shared" ref="F17:J17" si="2">SUM(F18:F21)</f>
        <v>0</v>
      </c>
      <c r="G17" s="48">
        <f t="shared" si="2"/>
        <v>35940</v>
      </c>
      <c r="H17" s="48">
        <f>SUM(H18,H19,H20,H21)</f>
        <v>82440</v>
      </c>
      <c r="I17" s="48">
        <f t="shared" si="2"/>
        <v>93927.35</v>
      </c>
      <c r="J17" s="60">
        <f t="shared" si="2"/>
        <v>93927.35</v>
      </c>
    </row>
    <row r="18" spans="1:21" s="23" customFormat="1" ht="148.5" customHeight="1" x14ac:dyDescent="0.25">
      <c r="A18" s="61" t="s">
        <v>19</v>
      </c>
      <c r="B18" s="35" t="s">
        <v>26</v>
      </c>
      <c r="C18" s="52" t="s">
        <v>3</v>
      </c>
      <c r="D18" s="50">
        <f t="shared" si="0"/>
        <v>158927.35</v>
      </c>
      <c r="E18" s="50">
        <v>70000</v>
      </c>
      <c r="F18" s="50">
        <v>0</v>
      </c>
      <c r="G18" s="50">
        <v>0</v>
      </c>
      <c r="H18" s="50">
        <v>0</v>
      </c>
      <c r="I18" s="50">
        <v>0</v>
      </c>
      <c r="J18" s="70">
        <v>88927.35</v>
      </c>
    </row>
    <row r="19" spans="1:21" s="23" customFormat="1" ht="148.5" customHeight="1" x14ac:dyDescent="0.35">
      <c r="A19" s="61" t="s">
        <v>20</v>
      </c>
      <c r="B19" s="35" t="s">
        <v>26</v>
      </c>
      <c r="C19" s="52" t="s">
        <v>3</v>
      </c>
      <c r="D19" s="50">
        <f t="shared" si="0"/>
        <v>150807.35</v>
      </c>
      <c r="E19" s="50">
        <v>0</v>
      </c>
      <c r="F19" s="50">
        <v>0</v>
      </c>
      <c r="G19" s="50">
        <v>30940</v>
      </c>
      <c r="H19" s="50">
        <v>30940</v>
      </c>
      <c r="I19" s="50">
        <v>88927.35</v>
      </c>
      <c r="J19" s="70">
        <v>0</v>
      </c>
      <c r="K19" s="28"/>
      <c r="L19" s="25"/>
    </row>
    <row r="20" spans="1:21" s="23" customFormat="1" ht="148.5" customHeight="1" x14ac:dyDescent="0.25">
      <c r="A20" s="61" t="s">
        <v>21</v>
      </c>
      <c r="B20" s="35" t="s">
        <v>26</v>
      </c>
      <c r="C20" s="52" t="s">
        <v>3</v>
      </c>
      <c r="D20" s="50">
        <f t="shared" si="0"/>
        <v>107750</v>
      </c>
      <c r="E20" s="50">
        <v>61250</v>
      </c>
      <c r="F20" s="50">
        <v>0</v>
      </c>
      <c r="G20" s="50">
        <v>0</v>
      </c>
      <c r="H20" s="50">
        <v>46500</v>
      </c>
      <c r="I20" s="50">
        <v>0</v>
      </c>
      <c r="J20" s="70">
        <v>0</v>
      </c>
    </row>
    <row r="21" spans="1:21" s="23" customFormat="1" ht="148.5" customHeight="1" x14ac:dyDescent="0.25">
      <c r="A21" s="61" t="s">
        <v>30</v>
      </c>
      <c r="B21" s="35" t="s">
        <v>26</v>
      </c>
      <c r="C21" s="52" t="s">
        <v>3</v>
      </c>
      <c r="D21" s="50">
        <f t="shared" si="0"/>
        <v>25000</v>
      </c>
      <c r="E21" s="50">
        <v>5000</v>
      </c>
      <c r="F21" s="50">
        <v>0</v>
      </c>
      <c r="G21" s="50">
        <v>5000</v>
      </c>
      <c r="H21" s="50">
        <v>5000</v>
      </c>
      <c r="I21" s="50">
        <v>5000</v>
      </c>
      <c r="J21" s="70">
        <v>5000</v>
      </c>
    </row>
    <row r="22" spans="1:21" s="3" customFormat="1" ht="183.75" customHeight="1" x14ac:dyDescent="0.25">
      <c r="A22" s="59" t="s">
        <v>22</v>
      </c>
      <c r="B22" s="55" t="s">
        <v>23</v>
      </c>
      <c r="C22" s="51" t="s">
        <v>18</v>
      </c>
      <c r="D22" s="46">
        <f t="shared" si="0"/>
        <v>991450.74</v>
      </c>
      <c r="E22" s="48">
        <f>SUM(E23:E24)</f>
        <v>105872.72</v>
      </c>
      <c r="F22" s="48">
        <f t="shared" ref="F22:J22" si="3">SUM(F23:F24)</f>
        <v>105872.72</v>
      </c>
      <c r="G22" s="48">
        <f t="shared" si="3"/>
        <v>227810</v>
      </c>
      <c r="H22" s="48">
        <f t="shared" si="3"/>
        <v>212250</v>
      </c>
      <c r="I22" s="48">
        <f t="shared" si="3"/>
        <v>169822.65</v>
      </c>
      <c r="J22" s="60">
        <f t="shared" si="3"/>
        <v>169822.65</v>
      </c>
    </row>
    <row r="23" spans="1:21" ht="216" customHeight="1" x14ac:dyDescent="0.35">
      <c r="A23" s="61" t="s">
        <v>24</v>
      </c>
      <c r="B23" s="35" t="s">
        <v>23</v>
      </c>
      <c r="C23" s="52" t="s">
        <v>3</v>
      </c>
      <c r="D23" s="50">
        <f t="shared" si="0"/>
        <v>611514.69999999995</v>
      </c>
      <c r="E23" s="50">
        <v>42550</v>
      </c>
      <c r="F23" s="50">
        <v>42550</v>
      </c>
      <c r="G23" s="50">
        <v>164487.35</v>
      </c>
      <c r="H23" s="49">
        <v>148927.35</v>
      </c>
      <c r="I23" s="49">
        <v>106500</v>
      </c>
      <c r="J23" s="66">
        <v>106500</v>
      </c>
      <c r="K23" s="28"/>
      <c r="L23" s="25"/>
    </row>
    <row r="24" spans="1:21" s="23" customFormat="1" ht="216" customHeight="1" thickBot="1" x14ac:dyDescent="0.4">
      <c r="A24" s="62" t="s">
        <v>25</v>
      </c>
      <c r="B24" s="63" t="s">
        <v>23</v>
      </c>
      <c r="C24" s="64" t="s">
        <v>3</v>
      </c>
      <c r="D24" s="67">
        <f t="shared" si="0"/>
        <v>379936.04000000004</v>
      </c>
      <c r="E24" s="67">
        <v>63322.720000000001</v>
      </c>
      <c r="F24" s="67">
        <v>63322.720000000001</v>
      </c>
      <c r="G24" s="67">
        <v>63322.65</v>
      </c>
      <c r="H24" s="68">
        <v>63322.65</v>
      </c>
      <c r="I24" s="67">
        <v>63322.65</v>
      </c>
      <c r="J24" s="69">
        <v>63322.65</v>
      </c>
      <c r="K24" s="28"/>
      <c r="L24" s="25"/>
    </row>
    <row r="25" spans="1:21" s="23" customFormat="1" ht="60" customHeight="1" x14ac:dyDescent="0.35">
      <c r="A25" s="34"/>
      <c r="B25" s="33"/>
      <c r="C25" s="21"/>
      <c r="D25" s="22"/>
      <c r="E25" s="22"/>
      <c r="F25" s="22"/>
      <c r="G25" s="22"/>
      <c r="H25" s="22"/>
      <c r="I25" s="22"/>
      <c r="J25" s="22"/>
      <c r="K25" s="28"/>
      <c r="L25" s="25"/>
    </row>
    <row r="26" spans="1:21" s="7" customFormat="1" ht="53.25" customHeight="1" x14ac:dyDescent="0.55000000000000004">
      <c r="A26" s="97" t="s">
        <v>6</v>
      </c>
      <c r="B26" s="98"/>
      <c r="C26" s="99"/>
      <c r="D26" s="99"/>
      <c r="E26" s="95" t="s">
        <v>7</v>
      </c>
      <c r="F26" s="96"/>
      <c r="G26" s="96"/>
      <c r="H26" s="96"/>
      <c r="I26" s="96"/>
      <c r="J26" s="18"/>
      <c r="K26" s="94"/>
      <c r="L26" s="94"/>
      <c r="M26" s="94"/>
      <c r="N26" s="5"/>
      <c r="O26" s="94"/>
      <c r="P26" s="94"/>
      <c r="Q26" s="94"/>
      <c r="R26" s="6"/>
      <c r="S26" s="94"/>
      <c r="T26" s="94"/>
      <c r="U26" s="94"/>
    </row>
    <row r="27" spans="1:21" s="20" customFormat="1" ht="51.75" customHeight="1" x14ac:dyDescent="0.35">
      <c r="A27" s="12"/>
      <c r="B27" s="13"/>
      <c r="C27" s="14"/>
      <c r="D27" s="15"/>
      <c r="E27" s="15"/>
      <c r="F27" s="16"/>
      <c r="G27" s="16"/>
      <c r="H27" s="17"/>
      <c r="I27" s="17"/>
      <c r="J27" s="16"/>
      <c r="K27" s="16"/>
      <c r="L27" s="16"/>
      <c r="M27" s="16"/>
      <c r="N27" s="17"/>
      <c r="O27" s="16"/>
      <c r="P27" s="16"/>
      <c r="Q27" s="16"/>
      <c r="R27" s="19"/>
      <c r="S27" s="16"/>
      <c r="T27" s="16"/>
      <c r="U27" s="16"/>
    </row>
    <row r="28" spans="1:21" x14ac:dyDescent="0.25">
      <c r="A28" s="11"/>
      <c r="B28" s="8"/>
      <c r="C28" s="8"/>
      <c r="D28" s="9"/>
      <c r="E28" s="9"/>
      <c r="F28" s="9"/>
      <c r="G28" s="9"/>
    </row>
    <row r="29" spans="1:21" x14ac:dyDescent="0.25">
      <c r="A29" s="11"/>
      <c r="B29" s="8"/>
      <c r="C29" s="8"/>
      <c r="D29" s="9"/>
      <c r="E29" s="9"/>
      <c r="F29" s="9"/>
      <c r="G29" s="9"/>
    </row>
    <row r="30" spans="1:21" x14ac:dyDescent="0.25">
      <c r="A30" s="11"/>
      <c r="B30" s="8"/>
      <c r="C30" s="8"/>
      <c r="D30" s="9"/>
      <c r="E30" s="9"/>
      <c r="F30" s="9"/>
      <c r="G30" s="9"/>
    </row>
    <row r="31" spans="1:21" x14ac:dyDescent="0.25">
      <c r="A31" s="11"/>
      <c r="B31" s="8"/>
      <c r="C31" s="8"/>
      <c r="D31" s="9"/>
      <c r="E31" s="9"/>
      <c r="F31" s="9"/>
      <c r="G31" s="9"/>
    </row>
    <row r="32" spans="1:21" x14ac:dyDescent="0.25">
      <c r="A32" s="11"/>
      <c r="B32" s="8"/>
      <c r="C32" s="8"/>
      <c r="D32" s="9"/>
      <c r="E32" s="9"/>
      <c r="F32" s="9"/>
      <c r="G32" s="9"/>
    </row>
    <row r="33" spans="1:7" x14ac:dyDescent="0.25">
      <c r="A33" s="11"/>
      <c r="B33" s="8"/>
      <c r="C33" s="8"/>
      <c r="D33" s="9"/>
      <c r="E33" s="9"/>
      <c r="F33" s="9"/>
      <c r="G33" s="9"/>
    </row>
  </sheetData>
  <mergeCells count="23">
    <mergeCell ref="S26:U26"/>
    <mergeCell ref="K26:M26"/>
    <mergeCell ref="O26:Q26"/>
    <mergeCell ref="E26:I26"/>
    <mergeCell ref="A26:D26"/>
    <mergeCell ref="F8:J8"/>
    <mergeCell ref="D12:D14"/>
    <mergeCell ref="I13:I14"/>
    <mergeCell ref="A10:J10"/>
    <mergeCell ref="B12:B14"/>
    <mergeCell ref="C12:C14"/>
    <mergeCell ref="E13:E14"/>
    <mergeCell ref="H13:H14"/>
    <mergeCell ref="E12:J12"/>
    <mergeCell ref="J13:J14"/>
    <mergeCell ref="F13:F14"/>
    <mergeCell ref="G13:G14"/>
    <mergeCell ref="A12:A14"/>
    <mergeCell ref="H2:J2"/>
    <mergeCell ref="H3:J3"/>
    <mergeCell ref="H4:J4"/>
    <mergeCell ref="H6:J6"/>
    <mergeCell ref="G7:J7"/>
  </mergeCells>
  <pageMargins left="0.70866141732283472" right="0.51181102362204722" top="0.35433070866141736" bottom="0.31496062992125984" header="0.31496062992125984" footer="0.47244094488188981"/>
  <pageSetup paperSize="9" scale="38" fitToHeight="8" orientation="landscape" r:id="rId1"/>
  <rowBreaks count="1" manualBreakCount="1">
    <brk id="21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ресурсное </vt:lpstr>
      <vt:lpstr>'ресурсное 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2022-02-04T01:02:07Z</dcterms:modified>
</cp:coreProperties>
</file>