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000" windowHeight="119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22" i="1" l="1"/>
  <c r="J22" i="1"/>
  <c r="I22" i="1"/>
  <c r="H22" i="1"/>
  <c r="G22" i="1"/>
  <c r="F22" i="1"/>
  <c r="E23" i="1" l="1"/>
  <c r="E24" i="1"/>
  <c r="E25" i="1"/>
  <c r="E26" i="1"/>
  <c r="E32" i="1"/>
  <c r="E33" i="1"/>
  <c r="E34" i="1"/>
  <c r="E35" i="1"/>
  <c r="E30" i="1"/>
  <c r="E29" i="1"/>
  <c r="E28" i="1"/>
  <c r="E27" i="1"/>
  <c r="K31" i="1"/>
  <c r="K19" i="1" s="1"/>
  <c r="K15" i="1" s="1"/>
  <c r="J31" i="1"/>
  <c r="J19" i="1" s="1"/>
  <c r="J15" i="1" s="1"/>
  <c r="I31" i="1"/>
  <c r="I19" i="1" s="1"/>
  <c r="I15" i="1" s="1"/>
  <c r="H31" i="1"/>
  <c r="H19" i="1" s="1"/>
  <c r="H15" i="1" s="1"/>
  <c r="G31" i="1"/>
  <c r="G19" i="1" s="1"/>
  <c r="G15" i="1" s="1"/>
  <c r="F31" i="1"/>
  <c r="E22" i="1"/>
  <c r="E31" i="1" l="1"/>
  <c r="F19" i="1"/>
  <c r="E19" i="1" l="1"/>
  <c r="F15" i="1"/>
  <c r="E15" i="1" s="1"/>
</calcChain>
</file>

<file path=xl/sharedStrings.xml><?xml version="1.0" encoding="utf-8"?>
<sst xmlns="http://schemas.openxmlformats.org/spreadsheetml/2006/main" count="69" uniqueCount="49">
  <si>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</si>
  <si>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</si>
  <si>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</si>
  <si>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</si>
  <si>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Приложение 3</t>
  </si>
  <si>
    <t>Наименование программы, подпрограммы, основного мероприятия</t>
  </si>
  <si>
    <t>Л.В. Мотылькова</t>
  </si>
  <si>
    <t>Аппарат администрации города</t>
  </si>
  <si>
    <t>МКУ «Служба г. Усолье-Сибирское по вопросам ГОЧС и ПБ»</t>
  </si>
  <si>
    <t>к муниципальной программе города Усолье-Сибирское</t>
  </si>
  <si>
    <t>МБУК «УГЦБС»</t>
  </si>
  <si>
    <t>2019 год</t>
  </si>
  <si>
    <t>к Постановлению администрации города Усолье-Сибирское</t>
  </si>
  <si>
    <t>Ответственный исполнитель, соискатели, участники, исполнители мероприятий</t>
  </si>
  <si>
    <t>Все бюджеты</t>
  </si>
  <si>
    <t>М.В. Торопкин</t>
  </si>
  <si>
    <t>Мэр города Усолье-Сибирское</t>
  </si>
  <si>
    <t>от                                  №</t>
  </si>
  <si>
    <t>"Доступная среда" на 2019-2024 годы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</si>
  <si>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</si>
  <si>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</si>
  <si>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</si>
  <si>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</si>
  <si>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</si>
  <si>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</si>
  <si>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</si>
  <si>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</si>
  <si>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</si>
  <si>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 xml:space="preserve">МКУ «Служба г. Усолье-Сибирское по вопросам ГОЧС и ПБ», Аппарат администрации города, МБУК «УГЦБС», МБУК «Дом культуры «Мир» </t>
  </si>
  <si>
    <t>Муниципальная программа города Усолье-Сибирское "Доступная среда" на 2019-2024 годы</t>
  </si>
  <si>
    <t>МБОУ «СОШ «3», МБОУ «СОШ «5»,  МБОУ «СОШ «17»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</si>
  <si>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</si>
  <si>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</si>
  <si>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Основное мероприятие 1.
«Повышение уровня доступности объектов социальной инфраструктуры и услуг в приоритетных сферах жиз-недеятельности инвалидов»</t>
  </si>
  <si>
    <t>Мероприятие 1.1.
«Приобретение держателей (крючков) для костылей для оснащения объектов вспомогательными средствами»</t>
  </si>
  <si>
    <t>Мероприятие 1.2.
«Приобретение стационарной индукционной системы для оснащения объектов вспомогательными средствами»</t>
  </si>
  <si>
    <t xml:space="preserve">Мероприятие 1.3.
«Приобретение портативной индукционной системы для оснащения объектов вспомогательными средствами»
</t>
  </si>
  <si>
    <t xml:space="preserve">Мероприятие 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</si>
  <si>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1.5.                             «Устройство стационарных пандусов для оснащения общеобразовательных учреждений города»</t>
  </si>
  <si>
    <t>Мероприятие 1.6.                             «Устройство стационарных пандусов для оснащения дошкольных образовательных учреждений города»</t>
  </si>
  <si>
    <t>Мероприятие 1.7.                              «Приобретение кнопок вызова для оснащения общеобразовательных учреждений»</t>
  </si>
  <si>
    <t>Мероприятие 1.8.                             «Приобретение кнопок вызова для оснащения дошкольных образовательных учреждений»</t>
  </si>
  <si>
    <t>Основное мероприятие 2.
«Повышение уровня доступности средств связи и информации»</t>
  </si>
  <si>
    <t xml:space="preserve">Мероприятие 2.1.
«Заключение договора о предоставлении услуг связи с оператором сотовой связи для организации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</si>
  <si>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 xml:space="preserve">Мероприятие 2.2.
«Приобретение визуально-акустического табло для оснащения учреждений вспомогательными средствами»
</t>
  </si>
  <si>
    <t>Мероприятие 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</si>
  <si>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2.4.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</si>
  <si>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архив», МБУ "Спортивный центр", МБУ «Спортивный комплекс «Химик»МБОУ «СОШ «3», МБОУ «СОШ «5»,  МБОУ «СОШ «17», МБДОУ «Детский сад № 25»,  МБДОУ «Детский сад № 32», МБДОУ «Детский сад № 38», МБДОУ «Детский сад № 42»</t>
  </si>
  <si>
    <t>УСКВ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</si>
</sst>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/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3" xfId="0" applyFont="1" applyBorder="1"/>
    <xf numFmtId="0" fontId="2" fillId="0" borderId="0" xfId="0" applyFont="1"/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vertical="top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" fontId="10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1" fillId="0" borderId="0" xfId="0" applyFont="1"/>
    <xf numFmtId="0" fontId="0" fillId="0" borderId="0" xfId="0" applyFont="1"/>
    <xf numFmtId="0" fontId="12" fillId="0" borderId="4" xfId="0" applyFont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/>
    <xf numFmtId="0" fontId="15" fillId="0" borderId="0" xfId="0" applyFont="1" applyAlignment="1">
      <alignment horizontal="right" vertical="top"/>
    </xf>
    <xf numFmtId="0" fontId="18" fillId="0" borderId="0" xfId="0" applyFont="1"/>
    <xf numFmtId="0" fontId="17" fillId="0" borderId="0" xfId="0" applyFont="1"/>
    <xf numFmtId="0" fontId="1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20" fillId="0" borderId="0" xfId="0" applyFont="1"/>
    <xf numFmtId="0" fontId="21" fillId="0" borderId="0" xfId="0" applyFont="1" applyAlignment="1">
      <alignment horizontal="left" vertical="top"/>
    </xf>
    <xf numFmtId="0" fontId="22" fillId="0" borderId="0" xfId="0" applyFont="1"/>
    <xf numFmtId="0" fontId="0" fillId="2" borderId="0" xfId="0" applyFill="1"/>
    <xf numFmtId="0" fontId="14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/>
    <xf numFmtId="4" fontId="4" fillId="2" borderId="4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center"/>
    </xf>
    <xf numFmtId="4" fontId="10" fillId="2" borderId="4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Border="1" applyAlignment="1">
      <alignment vertical="top"/>
    </xf>
    <xf numFmtId="0" fontId="6" fillId="2" borderId="0" xfId="0" applyFont="1" applyFill="1"/>
    <xf numFmtId="0" fontId="5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/>
    <xf numFmtId="0" fontId="14" fillId="0" borderId="0" xfId="0" applyFont="1" applyFill="1"/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/>
    <xf numFmtId="4" fontId="4" fillId="0" borderId="4" xfId="0" applyNumberFormat="1" applyFont="1" applyFill="1" applyBorder="1" applyAlignment="1">
      <alignment horizontal="center" vertical="top"/>
    </xf>
    <xf numFmtId="2" fontId="10" fillId="0" borderId="4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6" fillId="0" borderId="0" xfId="0" applyFont="1" applyFill="1"/>
    <xf numFmtId="0" fontId="11" fillId="0" borderId="4" xfId="0" applyFont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wrapText="1"/>
    </xf>
    <xf numFmtId="4" fontId="2" fillId="0" borderId="1" xfId="0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4" fontId="2" fillId="0" borderId="2" xfId="0" applyNumberFormat="1" applyFont="1" applyFill="1" applyBorder="1" applyAlignment="1">
      <alignment horizontal="center" vertical="top"/>
    </xf>
    <xf numFmtId="4" fontId="2" fillId="0" borderId="3" xfId="0" applyNumberFormat="1" applyFont="1" applyFill="1" applyBorder="1" applyAlignment="1">
      <alignment horizontal="center" vertical="top"/>
    </xf>
    <xf numFmtId="4" fontId="4" fillId="0" borderId="1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3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center" vertical="top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0" fontId="15" fillId="0" borderId="0" xfId="0" applyFont="1" applyAlignment="1">
      <alignment horizontal="right" vertical="top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6" fillId="0" borderId="0" xfId="0" applyFont="1" applyAlignment="1"/>
    <xf numFmtId="0" fontId="9" fillId="0" borderId="0" xfId="0" applyFont="1" applyAlignment="1"/>
    <xf numFmtId="0" fontId="17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top"/>
    </xf>
    <xf numFmtId="4" fontId="2" fillId="2" borderId="2" xfId="0" applyNumberFormat="1" applyFont="1" applyFill="1" applyBorder="1" applyAlignment="1">
      <alignment horizontal="center" vertical="top"/>
    </xf>
    <xf numFmtId="4" fontId="2" fillId="2" borderId="3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tabSelected="1" topLeftCell="A22" zoomScale="62" zoomScaleNormal="62" workbookViewId="0">
      <selection activeCell="D19" sqref="D19:D21"/>
    </sheetView>
  </sheetViews>
  <sheetFormatPr defaultRowHeight="15" x14ac:dyDescent="0.25"/>
  <cols>
    <col min="1" max="1" width="13.140625" customWidth="1"/>
    <col min="2" max="2" width="44.85546875" customWidth="1"/>
    <col min="3" max="3" width="43.7109375" customWidth="1"/>
    <col min="4" max="4" width="26.42578125" style="23" customWidth="1"/>
    <col min="5" max="5" width="23.28515625" customWidth="1"/>
    <col min="6" max="6" width="18.7109375" customWidth="1"/>
    <col min="7" max="7" width="21.140625" style="38" customWidth="1"/>
    <col min="8" max="8" width="22.140625" style="50" customWidth="1"/>
    <col min="9" max="10" width="22" customWidth="1"/>
    <col min="11" max="11" width="20.28515625" customWidth="1"/>
  </cols>
  <sheetData>
    <row r="1" spans="1:22" ht="23.25" x14ac:dyDescent="0.35">
      <c r="I1" s="93" t="s">
        <v>4</v>
      </c>
      <c r="J1" s="93"/>
      <c r="K1" s="94"/>
    </row>
    <row r="2" spans="1:22" ht="23.25" x14ac:dyDescent="0.35">
      <c r="F2" s="95" t="s">
        <v>12</v>
      </c>
      <c r="G2" s="95"/>
      <c r="H2" s="95"/>
      <c r="I2" s="95"/>
      <c r="J2" s="95"/>
      <c r="K2" s="95"/>
    </row>
    <row r="3" spans="1:22" ht="23.25" x14ac:dyDescent="0.35">
      <c r="G3" s="95" t="s">
        <v>17</v>
      </c>
      <c r="H3" s="95"/>
      <c r="I3" s="95"/>
      <c r="J3" s="95"/>
      <c r="K3" s="95"/>
    </row>
    <row r="4" spans="1:22" x14ac:dyDescent="0.25">
      <c r="G4" s="96"/>
      <c r="H4" s="96"/>
      <c r="I4" s="96"/>
      <c r="J4" s="96"/>
      <c r="K4" s="96"/>
    </row>
    <row r="5" spans="1:22" s="7" customFormat="1" ht="24" customHeight="1" x14ac:dyDescent="0.25">
      <c r="A5" s="27"/>
      <c r="B5" s="91" t="s">
        <v>4</v>
      </c>
      <c r="C5" s="91"/>
      <c r="D5" s="91"/>
      <c r="E5" s="91"/>
      <c r="F5" s="91"/>
      <c r="G5" s="91"/>
      <c r="H5" s="91"/>
      <c r="I5" s="91"/>
      <c r="J5" s="91"/>
      <c r="K5" s="91"/>
    </row>
    <row r="6" spans="1:22" s="7" customFormat="1" ht="24.75" customHeight="1" x14ac:dyDescent="0.25">
      <c r="A6" s="91" t="s">
        <v>9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22" s="7" customFormat="1" ht="22.5" customHeight="1" x14ac:dyDescent="0.25">
      <c r="A7" s="91" t="s">
        <v>18</v>
      </c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22" ht="23.25" x14ac:dyDescent="0.35">
      <c r="A8" s="25"/>
      <c r="B8" s="25"/>
      <c r="C8" s="25"/>
      <c r="D8" s="25"/>
      <c r="E8" s="25"/>
      <c r="F8" s="25"/>
      <c r="G8" s="39"/>
      <c r="H8" s="51"/>
    </row>
    <row r="9" spans="1:22" ht="50.25" customHeight="1" x14ac:dyDescent="0.35">
      <c r="A9" s="25"/>
      <c r="B9" s="92" t="s">
        <v>19</v>
      </c>
      <c r="C9" s="92"/>
      <c r="D9" s="92"/>
      <c r="E9" s="92"/>
      <c r="F9" s="92"/>
      <c r="G9" s="92"/>
      <c r="H9" s="92"/>
      <c r="I9" s="92"/>
      <c r="J9" s="92"/>
      <c r="K9" s="92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1" spans="1:22" ht="42" customHeight="1" x14ac:dyDescent="0.25">
      <c r="B11" s="99" t="s">
        <v>5</v>
      </c>
      <c r="C11" s="99" t="s">
        <v>13</v>
      </c>
      <c r="D11" s="99" t="s">
        <v>0</v>
      </c>
      <c r="E11" s="99" t="s">
        <v>1</v>
      </c>
      <c r="F11" s="107" t="s">
        <v>2</v>
      </c>
      <c r="G11" s="108"/>
      <c r="H11" s="108"/>
      <c r="I11" s="108"/>
      <c r="J11" s="108"/>
      <c r="K11" s="109"/>
    </row>
    <row r="12" spans="1:22" x14ac:dyDescent="0.25">
      <c r="B12" s="100"/>
      <c r="C12" s="102"/>
      <c r="D12" s="102"/>
      <c r="E12" s="102"/>
      <c r="F12" s="2" t="s">
        <v>11</v>
      </c>
      <c r="G12" s="40" t="s">
        <v>24</v>
      </c>
      <c r="H12" s="52" t="s">
        <v>23</v>
      </c>
      <c r="I12" s="30" t="s">
        <v>22</v>
      </c>
      <c r="J12" s="30" t="s">
        <v>20</v>
      </c>
      <c r="K12" s="30" t="s">
        <v>21</v>
      </c>
    </row>
    <row r="13" spans="1:22" ht="15" customHeight="1" x14ac:dyDescent="0.25">
      <c r="B13" s="101"/>
      <c r="C13" s="103"/>
      <c r="D13" s="103"/>
      <c r="E13" s="103"/>
      <c r="F13" s="5"/>
      <c r="G13" s="41"/>
      <c r="H13" s="53"/>
      <c r="I13" s="30"/>
      <c r="J13" s="30"/>
      <c r="K13" s="30"/>
    </row>
    <row r="14" spans="1:22" x14ac:dyDescent="0.25">
      <c r="B14" s="2">
        <v>1</v>
      </c>
      <c r="C14" s="2">
        <v>2</v>
      </c>
      <c r="D14" s="2">
        <v>3</v>
      </c>
      <c r="E14" s="2">
        <v>4</v>
      </c>
      <c r="F14" s="2">
        <v>5</v>
      </c>
      <c r="G14" s="40">
        <v>6</v>
      </c>
      <c r="H14" s="52">
        <v>7</v>
      </c>
      <c r="I14" s="30">
        <v>8</v>
      </c>
      <c r="J14" s="30">
        <v>9</v>
      </c>
      <c r="K14" s="30">
        <v>10</v>
      </c>
    </row>
    <row r="15" spans="1:22" ht="42.75" customHeight="1" x14ac:dyDescent="0.25">
      <c r="B15" s="66" t="s">
        <v>29</v>
      </c>
      <c r="C15" s="69" t="s">
        <v>48</v>
      </c>
      <c r="D15" s="85" t="s">
        <v>14</v>
      </c>
      <c r="E15" s="73">
        <f>F15+G15+H15+I15+J15+K15</f>
        <v>2655000</v>
      </c>
      <c r="F15" s="73">
        <f t="shared" ref="F15:K15" si="0">F19</f>
        <v>442500</v>
      </c>
      <c r="G15" s="110">
        <f t="shared" si="0"/>
        <v>442500</v>
      </c>
      <c r="H15" s="79">
        <f t="shared" si="0"/>
        <v>442500</v>
      </c>
      <c r="I15" s="73">
        <f t="shared" si="0"/>
        <v>442500</v>
      </c>
      <c r="J15" s="73">
        <f t="shared" si="0"/>
        <v>442500</v>
      </c>
      <c r="K15" s="73">
        <f t="shared" si="0"/>
        <v>442500</v>
      </c>
    </row>
    <row r="16" spans="1:22" ht="27" customHeight="1" x14ac:dyDescent="0.25">
      <c r="B16" s="67"/>
      <c r="C16" s="70"/>
      <c r="D16" s="86"/>
      <c r="E16" s="74"/>
      <c r="F16" s="74"/>
      <c r="G16" s="111"/>
      <c r="H16" s="80"/>
      <c r="I16" s="74"/>
      <c r="J16" s="74"/>
      <c r="K16" s="74"/>
    </row>
    <row r="17" spans="2:23" ht="18.75" customHeight="1" x14ac:dyDescent="0.25">
      <c r="B17" s="67"/>
      <c r="C17" s="70"/>
      <c r="D17" s="86"/>
      <c r="E17" s="74"/>
      <c r="F17" s="74"/>
      <c r="G17" s="111"/>
      <c r="H17" s="80"/>
      <c r="I17" s="74"/>
      <c r="J17" s="74"/>
      <c r="K17" s="74"/>
    </row>
    <row r="18" spans="2:23" ht="83.25" customHeight="1" x14ac:dyDescent="0.25">
      <c r="B18" s="68"/>
      <c r="C18" s="71"/>
      <c r="D18" s="87"/>
      <c r="E18" s="75"/>
      <c r="F18" s="75"/>
      <c r="G18" s="112"/>
      <c r="H18" s="81"/>
      <c r="I18" s="75"/>
      <c r="J18" s="75"/>
      <c r="K18" s="75"/>
    </row>
    <row r="19" spans="2:23" ht="36" customHeight="1" x14ac:dyDescent="0.25">
      <c r="B19" s="66" t="s">
        <v>32</v>
      </c>
      <c r="C19" s="69" t="s">
        <v>48</v>
      </c>
      <c r="D19" s="85" t="s">
        <v>3</v>
      </c>
      <c r="E19" s="76">
        <f>F19+G19+H19+I19+J19+K19</f>
        <v>2655000</v>
      </c>
      <c r="F19" s="76">
        <f t="shared" ref="F19:K19" si="1">F22+F31</f>
        <v>442500</v>
      </c>
      <c r="G19" s="88">
        <f t="shared" si="1"/>
        <v>442500</v>
      </c>
      <c r="H19" s="82">
        <f t="shared" si="1"/>
        <v>442500</v>
      </c>
      <c r="I19" s="76">
        <f t="shared" si="1"/>
        <v>442500</v>
      </c>
      <c r="J19" s="76">
        <f t="shared" si="1"/>
        <v>442500</v>
      </c>
      <c r="K19" s="76">
        <f t="shared" si="1"/>
        <v>442500</v>
      </c>
      <c r="W19" s="3"/>
    </row>
    <row r="20" spans="2:23" ht="24" customHeight="1" x14ac:dyDescent="0.25">
      <c r="B20" s="67"/>
      <c r="C20" s="70"/>
      <c r="D20" s="86"/>
      <c r="E20" s="77"/>
      <c r="F20" s="77"/>
      <c r="G20" s="89"/>
      <c r="H20" s="83"/>
      <c r="I20" s="77"/>
      <c r="J20" s="77"/>
      <c r="K20" s="77"/>
      <c r="W20" s="3"/>
    </row>
    <row r="21" spans="2:23" ht="112.5" customHeight="1" x14ac:dyDescent="0.25">
      <c r="B21" s="68"/>
      <c r="C21" s="71"/>
      <c r="D21" s="87"/>
      <c r="E21" s="78"/>
      <c r="F21" s="78"/>
      <c r="G21" s="90"/>
      <c r="H21" s="84"/>
      <c r="I21" s="78"/>
      <c r="J21" s="78"/>
      <c r="K21" s="78"/>
      <c r="W21" s="3"/>
    </row>
    <row r="22" spans="2:23" ht="216" customHeight="1" x14ac:dyDescent="0.25">
      <c r="B22" s="10" t="s">
        <v>33</v>
      </c>
      <c r="C22" s="59" t="s">
        <v>47</v>
      </c>
      <c r="D22" s="11" t="s">
        <v>3</v>
      </c>
      <c r="E22" s="61">
        <f t="shared" ref="E22:E35" si="2">F22+G22+H22+I22+J22+K22</f>
        <v>1756602</v>
      </c>
      <c r="F22" s="61">
        <f t="shared" ref="F22:K22" si="3">F23+F24+F25+F26+F27+F28+F29+F30</f>
        <v>245500</v>
      </c>
      <c r="G22" s="62">
        <f t="shared" si="3"/>
        <v>245500</v>
      </c>
      <c r="H22" s="63">
        <f t="shared" si="3"/>
        <v>378602</v>
      </c>
      <c r="I22" s="61">
        <f t="shared" si="3"/>
        <v>245500</v>
      </c>
      <c r="J22" s="61">
        <f t="shared" si="3"/>
        <v>311500</v>
      </c>
      <c r="K22" s="61">
        <f t="shared" si="3"/>
        <v>330000</v>
      </c>
      <c r="W22" s="1"/>
    </row>
    <row r="23" spans="2:23" ht="107.25" customHeight="1" x14ac:dyDescent="0.25">
      <c r="B23" s="13" t="s">
        <v>34</v>
      </c>
      <c r="C23" s="13" t="s">
        <v>25</v>
      </c>
      <c r="D23" s="14" t="s">
        <v>3</v>
      </c>
      <c r="E23" s="31">
        <f t="shared" si="2"/>
        <v>17602</v>
      </c>
      <c r="F23" s="31">
        <v>0</v>
      </c>
      <c r="G23" s="43">
        <v>0</v>
      </c>
      <c r="H23" s="32">
        <v>17602</v>
      </c>
      <c r="I23" s="31">
        <v>0</v>
      </c>
      <c r="J23" s="31">
        <v>0</v>
      </c>
      <c r="K23" s="31">
        <v>0</v>
      </c>
      <c r="W23" s="1"/>
    </row>
    <row r="24" spans="2:23" ht="94.5" customHeight="1" x14ac:dyDescent="0.25">
      <c r="B24" s="13" t="s">
        <v>35</v>
      </c>
      <c r="C24" s="13" t="s">
        <v>7</v>
      </c>
      <c r="D24" s="14" t="s">
        <v>3</v>
      </c>
      <c r="E24" s="31">
        <f t="shared" si="2"/>
        <v>120000</v>
      </c>
      <c r="F24" s="31">
        <v>0</v>
      </c>
      <c r="G24" s="43">
        <v>0</v>
      </c>
      <c r="H24" s="32">
        <v>120000</v>
      </c>
      <c r="I24" s="31">
        <v>0</v>
      </c>
      <c r="J24" s="31">
        <v>0</v>
      </c>
      <c r="K24" s="31">
        <v>0</v>
      </c>
    </row>
    <row r="25" spans="2:23" ht="88.5" customHeight="1" x14ac:dyDescent="0.25">
      <c r="B25" s="13" t="s">
        <v>36</v>
      </c>
      <c r="C25" s="13" t="s">
        <v>7</v>
      </c>
      <c r="D25" s="14" t="s">
        <v>3</v>
      </c>
      <c r="E25" s="31">
        <f t="shared" si="2"/>
        <v>73000</v>
      </c>
      <c r="F25" s="31">
        <v>0</v>
      </c>
      <c r="G25" s="43">
        <v>36500</v>
      </c>
      <c r="H25" s="32">
        <v>36500</v>
      </c>
      <c r="I25" s="31">
        <v>0</v>
      </c>
      <c r="J25" s="31">
        <v>0</v>
      </c>
      <c r="K25" s="31">
        <v>0</v>
      </c>
    </row>
    <row r="26" spans="2:23" ht="138.75" customHeight="1" x14ac:dyDescent="0.25">
      <c r="B26" s="13" t="s">
        <v>37</v>
      </c>
      <c r="C26" s="13" t="s">
        <v>27</v>
      </c>
      <c r="D26" s="14" t="s">
        <v>3</v>
      </c>
      <c r="E26" s="31">
        <f t="shared" si="2"/>
        <v>806800</v>
      </c>
      <c r="F26" s="31">
        <v>0</v>
      </c>
      <c r="G26" s="43">
        <v>0</v>
      </c>
      <c r="H26" s="32">
        <v>0</v>
      </c>
      <c r="I26" s="31">
        <v>207350</v>
      </c>
      <c r="J26" s="31">
        <v>269450</v>
      </c>
      <c r="K26" s="31">
        <v>330000</v>
      </c>
    </row>
    <row r="27" spans="2:23" ht="75.75" customHeight="1" x14ac:dyDescent="0.25">
      <c r="B27" s="13" t="s">
        <v>38</v>
      </c>
      <c r="C27" s="33" t="s">
        <v>30</v>
      </c>
      <c r="D27" s="14" t="s">
        <v>3</v>
      </c>
      <c r="E27" s="32">
        <f>F27+G27+H27+I27+J27+K27</f>
        <v>404000</v>
      </c>
      <c r="F27" s="32">
        <v>210000</v>
      </c>
      <c r="G27" s="43">
        <v>194000</v>
      </c>
      <c r="H27" s="32">
        <v>0</v>
      </c>
      <c r="I27" s="31">
        <v>0</v>
      </c>
      <c r="J27" s="31">
        <v>0</v>
      </c>
      <c r="K27" s="31">
        <v>0</v>
      </c>
    </row>
    <row r="28" spans="2:23" ht="81.75" customHeight="1" x14ac:dyDescent="0.25">
      <c r="B28" s="13" t="s">
        <v>39</v>
      </c>
      <c r="C28" s="33" t="s">
        <v>31</v>
      </c>
      <c r="D28" s="14" t="s">
        <v>3</v>
      </c>
      <c r="E28" s="32">
        <f>F28+G28+H28+I28+J28+K28</f>
        <v>282700</v>
      </c>
      <c r="F28" s="32">
        <v>20500</v>
      </c>
      <c r="G28" s="43">
        <v>0</v>
      </c>
      <c r="H28" s="32">
        <v>197000</v>
      </c>
      <c r="I28" s="31">
        <v>30650</v>
      </c>
      <c r="J28" s="31">
        <v>34550</v>
      </c>
      <c r="K28" s="31">
        <v>0</v>
      </c>
    </row>
    <row r="29" spans="2:23" ht="77.25" customHeight="1" x14ac:dyDescent="0.25">
      <c r="B29" s="13" t="s">
        <v>40</v>
      </c>
      <c r="C29" s="33" t="s">
        <v>30</v>
      </c>
      <c r="D29" s="14" t="s">
        <v>3</v>
      </c>
      <c r="E29" s="32">
        <f>F29+G29+H29+I29+J29+K29</f>
        <v>22500</v>
      </c>
      <c r="F29" s="32">
        <v>7500</v>
      </c>
      <c r="G29" s="43">
        <v>15000</v>
      </c>
      <c r="H29" s="32">
        <v>0</v>
      </c>
      <c r="I29" s="31">
        <v>0</v>
      </c>
      <c r="J29" s="31">
        <v>0</v>
      </c>
      <c r="K29" s="31">
        <v>0</v>
      </c>
    </row>
    <row r="30" spans="2:23" ht="81.75" customHeight="1" x14ac:dyDescent="0.25">
      <c r="B30" s="13" t="s">
        <v>41</v>
      </c>
      <c r="C30" s="33" t="s">
        <v>31</v>
      </c>
      <c r="D30" s="14" t="s">
        <v>3</v>
      </c>
      <c r="E30" s="32">
        <f>F30+G30+H30+I30+J30+K30</f>
        <v>30000</v>
      </c>
      <c r="F30" s="32">
        <v>7500</v>
      </c>
      <c r="G30" s="43">
        <v>0</v>
      </c>
      <c r="H30" s="32">
        <v>7500</v>
      </c>
      <c r="I30" s="31">
        <v>7500</v>
      </c>
      <c r="J30" s="31">
        <v>7500</v>
      </c>
      <c r="K30" s="31">
        <v>0</v>
      </c>
    </row>
    <row r="31" spans="2:23" ht="81.75" customHeight="1" x14ac:dyDescent="0.25">
      <c r="B31" s="10" t="s">
        <v>42</v>
      </c>
      <c r="C31" s="60" t="s">
        <v>28</v>
      </c>
      <c r="D31" s="11" t="s">
        <v>3</v>
      </c>
      <c r="E31" s="12">
        <f t="shared" si="2"/>
        <v>898398</v>
      </c>
      <c r="F31" s="12">
        <f t="shared" ref="F31:K31" si="4">F32+F33+F34+F35</f>
        <v>197000</v>
      </c>
      <c r="G31" s="42">
        <f t="shared" si="4"/>
        <v>197000</v>
      </c>
      <c r="H31" s="54">
        <f t="shared" si="4"/>
        <v>63898</v>
      </c>
      <c r="I31" s="12">
        <f t="shared" si="4"/>
        <v>197000</v>
      </c>
      <c r="J31" s="12">
        <f t="shared" si="4"/>
        <v>131000</v>
      </c>
      <c r="K31" s="12">
        <f t="shared" si="4"/>
        <v>112500</v>
      </c>
    </row>
    <row r="32" spans="2:23" ht="171" customHeight="1" x14ac:dyDescent="0.25">
      <c r="B32" s="13" t="s">
        <v>43</v>
      </c>
      <c r="C32" s="24" t="s">
        <v>8</v>
      </c>
      <c r="D32" s="14" t="s">
        <v>3</v>
      </c>
      <c r="E32" s="32">
        <f t="shared" si="2"/>
        <v>6000</v>
      </c>
      <c r="F32" s="32">
        <v>1000</v>
      </c>
      <c r="G32" s="43">
        <v>1000</v>
      </c>
      <c r="H32" s="32">
        <v>1000</v>
      </c>
      <c r="I32" s="31">
        <v>1000</v>
      </c>
      <c r="J32" s="31">
        <v>1000</v>
      </c>
      <c r="K32" s="31">
        <v>1000</v>
      </c>
    </row>
    <row r="33" spans="1:11" ht="94.5" customHeight="1" x14ac:dyDescent="0.25">
      <c r="B33" s="13" t="s">
        <v>44</v>
      </c>
      <c r="C33" s="47" t="s">
        <v>26</v>
      </c>
      <c r="D33" s="14" t="s">
        <v>3</v>
      </c>
      <c r="E33" s="31">
        <f t="shared" si="2"/>
        <v>335510</v>
      </c>
      <c r="F33" s="31">
        <v>67102</v>
      </c>
      <c r="G33" s="43">
        <v>67102</v>
      </c>
      <c r="H33" s="32">
        <v>0</v>
      </c>
      <c r="I33" s="31">
        <v>67102</v>
      </c>
      <c r="J33" s="31">
        <v>67102</v>
      </c>
      <c r="K33" s="31">
        <v>67102</v>
      </c>
    </row>
    <row r="34" spans="1:11" ht="123" customHeight="1" x14ac:dyDescent="0.25">
      <c r="B34" s="18" t="s">
        <v>45</v>
      </c>
      <c r="C34" s="24" t="s">
        <v>10</v>
      </c>
      <c r="D34" s="14" t="s">
        <v>3</v>
      </c>
      <c r="E34" s="20">
        <f t="shared" si="2"/>
        <v>358888</v>
      </c>
      <c r="F34" s="20">
        <v>62898</v>
      </c>
      <c r="G34" s="44">
        <v>62898</v>
      </c>
      <c r="H34" s="55">
        <v>62898</v>
      </c>
      <c r="I34" s="31">
        <v>62898</v>
      </c>
      <c r="J34" s="31">
        <v>62898</v>
      </c>
      <c r="K34" s="31">
        <v>44398</v>
      </c>
    </row>
    <row r="35" spans="1:11" ht="207" customHeight="1" x14ac:dyDescent="0.25">
      <c r="A35" s="19"/>
      <c r="B35" s="13" t="s">
        <v>46</v>
      </c>
      <c r="C35" s="24" t="s">
        <v>8</v>
      </c>
      <c r="D35" s="14" t="s">
        <v>3</v>
      </c>
      <c r="E35" s="20">
        <f t="shared" si="2"/>
        <v>198000</v>
      </c>
      <c r="F35" s="20">
        <v>66000</v>
      </c>
      <c r="G35" s="44">
        <v>66000</v>
      </c>
      <c r="H35" s="56">
        <v>0</v>
      </c>
      <c r="I35" s="31">
        <v>66000</v>
      </c>
      <c r="J35" s="31">
        <v>0</v>
      </c>
      <c r="K35" s="31">
        <v>0</v>
      </c>
    </row>
    <row r="36" spans="1:11" ht="35.25" customHeight="1" x14ac:dyDescent="0.25">
      <c r="B36" s="48"/>
      <c r="C36" s="48"/>
      <c r="D36" s="49"/>
      <c r="E36" s="48"/>
      <c r="F36" s="48"/>
      <c r="G36" s="45"/>
      <c r="H36" s="57"/>
    </row>
    <row r="37" spans="1:11" ht="54" customHeight="1" x14ac:dyDescent="0.35">
      <c r="B37" s="72" t="s">
        <v>16</v>
      </c>
      <c r="C37" s="72"/>
      <c r="D37" s="25"/>
      <c r="E37" s="26"/>
      <c r="F37" s="26"/>
      <c r="G37" s="64" t="s">
        <v>15</v>
      </c>
      <c r="H37" s="64"/>
      <c r="I37" s="64"/>
      <c r="J37" s="64"/>
      <c r="K37" s="64"/>
    </row>
    <row r="38" spans="1:11" ht="55.5" customHeight="1" x14ac:dyDescent="0.3">
      <c r="B38" s="4"/>
      <c r="C38" s="9"/>
      <c r="D38" s="34"/>
      <c r="E38" s="4"/>
      <c r="F38" s="4"/>
      <c r="G38" s="97"/>
      <c r="H38" s="98"/>
    </row>
    <row r="39" spans="1:11" ht="62.25" customHeight="1" x14ac:dyDescent="0.3">
      <c r="B39" s="106"/>
      <c r="C39" s="106"/>
      <c r="D39" s="28"/>
      <c r="E39" s="29"/>
      <c r="F39" s="29"/>
      <c r="G39" s="65"/>
      <c r="H39" s="65"/>
      <c r="I39" s="65"/>
      <c r="J39" s="65"/>
      <c r="K39" s="65"/>
    </row>
    <row r="40" spans="1:11" ht="18.75" x14ac:dyDescent="0.3">
      <c r="B40" s="21"/>
      <c r="C40" s="17"/>
      <c r="D40" s="16"/>
      <c r="E40" s="15"/>
      <c r="F40" s="15"/>
      <c r="G40" s="46"/>
      <c r="H40" s="58"/>
    </row>
    <row r="41" spans="1:11" ht="18.75" customHeight="1" x14ac:dyDescent="0.3">
      <c r="B41" s="22"/>
      <c r="C41" s="17"/>
      <c r="D41" s="35"/>
      <c r="E41" s="15"/>
      <c r="F41" s="15"/>
      <c r="G41" s="104" t="s">
        <v>6</v>
      </c>
      <c r="H41" s="105"/>
    </row>
    <row r="42" spans="1:11" ht="18.75" customHeight="1" x14ac:dyDescent="0.3">
      <c r="B42" s="6"/>
      <c r="C42" s="8"/>
      <c r="D42" s="36"/>
      <c r="E42" s="6"/>
      <c r="F42" s="6"/>
      <c r="G42" s="97"/>
      <c r="H42" s="98"/>
    </row>
    <row r="43" spans="1:11" ht="18.75" x14ac:dyDescent="0.25">
      <c r="C43" s="4"/>
      <c r="D43" s="36"/>
    </row>
    <row r="44" spans="1:11" ht="18.75" x14ac:dyDescent="0.3">
      <c r="D44" s="37"/>
    </row>
    <row r="47" spans="1:11" ht="15" customHeight="1" x14ac:dyDescent="0.25"/>
  </sheetData>
  <mergeCells count="40">
    <mergeCell ref="G42:H42"/>
    <mergeCell ref="G38:H38"/>
    <mergeCell ref="B11:B13"/>
    <mergeCell ref="C11:C13"/>
    <mergeCell ref="D11:D13"/>
    <mergeCell ref="E11:E13"/>
    <mergeCell ref="G41:H41"/>
    <mergeCell ref="B39:C39"/>
    <mergeCell ref="F11:K11"/>
    <mergeCell ref="K15:K18"/>
    <mergeCell ref="D19:D21"/>
    <mergeCell ref="E19:E21"/>
    <mergeCell ref="F19:F21"/>
    <mergeCell ref="F15:F18"/>
    <mergeCell ref="G15:G18"/>
    <mergeCell ref="I15:I18"/>
    <mergeCell ref="A6:K6"/>
    <mergeCell ref="A7:K7"/>
    <mergeCell ref="B9:K9"/>
    <mergeCell ref="I1:K1"/>
    <mergeCell ref="F2:K2"/>
    <mergeCell ref="B5:K5"/>
    <mergeCell ref="G4:K4"/>
    <mergeCell ref="G3:K3"/>
    <mergeCell ref="G37:K37"/>
    <mergeCell ref="G39:K39"/>
    <mergeCell ref="B15:B18"/>
    <mergeCell ref="C15:C18"/>
    <mergeCell ref="B19:B21"/>
    <mergeCell ref="C19:C21"/>
    <mergeCell ref="B37:C37"/>
    <mergeCell ref="J15:J18"/>
    <mergeCell ref="J19:J21"/>
    <mergeCell ref="H15:H18"/>
    <mergeCell ref="H19:H21"/>
    <mergeCell ref="D15:D18"/>
    <mergeCell ref="E15:E18"/>
    <mergeCell ref="G19:G21"/>
    <mergeCell ref="I19:I21"/>
    <mergeCell ref="K19:K21"/>
  </mergeCells>
  <pageMargins left="0.23622047244094491" right="0.23622047244094491" top="0.35433070866141736" bottom="0.35433070866141736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2018-10-16T07:43:04Z</dcterms:modified>
</cp:coreProperties>
</file>