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4D68E4D-695F-4FB8-8AF6-83113BFD2D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" sheetId="4" r:id="rId1"/>
  </sheets>
  <definedNames>
    <definedName name="_xlnm.Print_Titles" localSheetId="0">'ресурсное '!$22:$24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4" l="1"/>
  <c r="J30" i="4"/>
  <c r="J27" i="4" l="1"/>
  <c r="J26" i="4" s="1"/>
  <c r="J29" i="4"/>
  <c r="L26" i="4" l="1"/>
  <c r="K30" i="4"/>
  <c r="L30" i="4"/>
  <c r="L28" i="4"/>
  <c r="K28" i="4"/>
  <c r="K26" i="4"/>
  <c r="D28" i="4" l="1"/>
  <c r="I27" i="4" l="1"/>
  <c r="I26" i="4" l="1"/>
  <c r="D27" i="4"/>
  <c r="H26" i="4"/>
  <c r="D30" i="4"/>
  <c r="D29" i="4"/>
  <c r="D26" i="4" l="1"/>
</calcChain>
</file>

<file path=xl/sharedStrings.xml><?xml version="1.0" encoding="utf-8"?>
<sst xmlns="http://schemas.openxmlformats.org/spreadsheetml/2006/main" count="32" uniqueCount="25">
  <si>
    <t>Источник финансирования</t>
  </si>
  <si>
    <t>Общий объем финансирования, руб.</t>
  </si>
  <si>
    <t>Объем финансирования, руб.</t>
  </si>
  <si>
    <t>2021 год</t>
  </si>
  <si>
    <t>2022 год</t>
  </si>
  <si>
    <t>2023 год</t>
  </si>
  <si>
    <t>2024 год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</si>
  <si>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</si>
  <si>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</si>
  <si>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2019 год</t>
  </si>
  <si>
    <t>2020  год</t>
  </si>
  <si>
    <t>на  2019-2024 годы</t>
  </si>
  <si>
    <t xml:space="preserve">Ресурсное обеспечение реализации муниципальной программы города Усолье-Сибирское </t>
  </si>
  <si>
    <t xml:space="preserve">МКУ «Служба
г.Усолье-Сибирское по вопросам ГОЧС и ПБ»
</t>
  </si>
  <si>
    <t>МКУ «Служба
г.Усолье-Сибирское по вопросам ГОЧС и ПБ»</t>
  </si>
  <si>
    <t>Бюджет города</t>
  </si>
  <si>
    <t>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– МКУ «Служба города Усолье-Сибирское по решению вопросов гражданской обороны, чрезвычайных ситуаций и пожарной безопасности» по реализации полномочий органов местного самоуправления муниципального 
образования «город Усолье-Сибирское» по защите населения и территорий от чрезвычайных ситуаций, гражданской обороне</t>
  </si>
  <si>
    <t>Мэр города                                                                     М.В. Торопкин</t>
  </si>
  <si>
    <t>2.1.Эксплуатационно-техническое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             П-166М АСЦО ГО</t>
  </si>
  <si>
    <t>2025 год</t>
  </si>
  <si>
    <t>"Обеспечение комплексных мер по предупреждению и ликвидации чрезвычайных ситуаций природного и техногенного характера" на 2019-2026 годы (далее - Программа)</t>
  </si>
  <si>
    <t>Программа «Обеспечение комплексных мер по предупреждению и ликвидации чрезвычайных ситуаций природного и техногенного характера» на 2019-2026 годы</t>
  </si>
  <si>
    <t xml:space="preserve">Подпрограмма 1
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
на 2019-2026 годы
</t>
  </si>
  <si>
    <t xml:space="preserve">Подпрограмма 2
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2019-2026 годы
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</si>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</sst>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5.5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1"/>
      <color rgb="FF002060"/>
      <name val="Calibri"/>
      <family val="2"/>
      <scheme val="minor"/>
    </font>
    <font>
      <sz val="14"/>
      <color rgb="FF002060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sz val="16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wrapText="1"/>
    </xf>
    <xf numFmtId="0" fontId="9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2" fillId="2" borderId="1" xfId="0" applyFont="1" applyFill="1" applyBorder="1" applyAlignment="1">
      <alignment horizontal="center"/>
    </xf>
    <xf numFmtId="0" fontId="16" fillId="2" borderId="0" xfId="0" applyFont="1" applyFill="1"/>
    <xf numFmtId="4" fontId="12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4" fontId="7" fillId="0" borderId="0" xfId="0" applyNumberFormat="1" applyFont="1"/>
    <xf numFmtId="4" fontId="7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12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2" fillId="0" borderId="1" xfId="0" applyFont="1" applyBorder="1"/>
    <xf numFmtId="0" fontId="22" fillId="0" borderId="0" xfId="0" applyFont="1"/>
    <xf numFmtId="0" fontId="23" fillId="0" borderId="0" xfId="0" applyFont="1"/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4" fillId="0" borderId="1" xfId="0" applyFont="1" applyBorder="1" applyAlignment="1">
      <alignment horizontal="center"/>
    </xf>
    <xf numFmtId="4" fontId="25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6</xdr:row>
      <xdr:rowOff>139700</xdr:rowOff>
    </xdr:from>
    <xdr:to>
      <xdr:col>11</xdr:col>
      <xdr:colOff>381000</xdr:colOff>
      <xdr:row>14</xdr:row>
      <xdr:rowOff>0</xdr:rowOff>
    </xdr:to>
    <xdr:sp macro="" textlink="">
      <xdr:nvSpPr>
        <xdr:cNvPr id="1025" name="Надпись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6249650" y="1282700"/>
          <a:ext cx="5372100" cy="17843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3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муниципальной программе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города Усолье-Сибирское «Обеспечение комплексных мер по предупреждению и ликвидации чрезвычайных ситуаций природного и техногенного характера» </a:t>
          </a:r>
          <a:r>
            <a:rPr kumimoji="0" lang="ru-RU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2019-2026 годы</a:t>
          </a:r>
        </a:p>
        <a:p>
          <a:pPr algn="l" rtl="0">
            <a:defRPr sz="1000"/>
          </a:pPr>
          <a:endParaRPr lang="ru-RU" sz="16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8</xdr:col>
      <xdr:colOff>640080</xdr:colOff>
      <xdr:row>0</xdr:row>
      <xdr:rowOff>106680</xdr:rowOff>
    </xdr:from>
    <xdr:to>
      <xdr:col>10</xdr:col>
      <xdr:colOff>2208530</xdr:colOff>
      <xdr:row>7</xdr:row>
      <xdr:rowOff>76200</xdr:rowOff>
    </xdr:to>
    <xdr:sp macro="" textlink="">
      <xdr:nvSpPr>
        <xdr:cNvPr id="5" name="Надпись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6703040" y="106680"/>
          <a:ext cx="5652770" cy="12954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600" b="0" i="0" u="none" strike="noStrike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1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постановлению администрации города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от 13.12.2024 №3597-па</a:t>
          </a: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view="pageBreakPreview" zoomScale="50" zoomScaleNormal="50" zoomScaleSheetLayoutView="50" workbookViewId="0">
      <selection activeCell="H8" sqref="H8"/>
    </sheetView>
  </sheetViews>
  <sheetFormatPr defaultRowHeight="14.4" outlineLevelRow="1" x14ac:dyDescent="0.3"/>
  <cols>
    <col min="1" max="1" width="46.109375" customWidth="1"/>
    <col min="2" max="2" width="31.44140625" customWidth="1"/>
    <col min="3" max="3" width="28.109375" customWidth="1"/>
    <col min="4" max="4" width="27.44140625" style="1" customWidth="1"/>
    <col min="5" max="5" width="24.88671875" style="1" customWidth="1"/>
    <col min="6" max="7" width="25.33203125" style="1" customWidth="1"/>
    <col min="8" max="8" width="25" style="32" customWidth="1"/>
    <col min="9" max="9" width="25.6640625" style="37" customWidth="1"/>
    <col min="10" max="10" width="28.33203125" style="47" customWidth="1"/>
    <col min="11" max="11" width="30.33203125" style="37" customWidth="1"/>
    <col min="12" max="12" width="29.6640625" style="37" customWidth="1"/>
    <col min="13" max="13" width="8.88671875" customWidth="1"/>
  </cols>
  <sheetData>
    <row r="1" spans="1:13" ht="14.4" customHeight="1" x14ac:dyDescent="0.3">
      <c r="H1" s="34"/>
    </row>
    <row r="2" spans="1:13" ht="14.4" customHeight="1" x14ac:dyDescent="0.3">
      <c r="H2" s="34"/>
    </row>
    <row r="3" spans="1:13" ht="14.4" customHeight="1" x14ac:dyDescent="0.3">
      <c r="H3" s="34"/>
    </row>
    <row r="4" spans="1:13" ht="14.4" customHeight="1" x14ac:dyDescent="0.3">
      <c r="H4" s="34"/>
    </row>
    <row r="5" spans="1:13" ht="14.4" customHeight="1" x14ac:dyDescent="0.3">
      <c r="H5" s="34"/>
    </row>
    <row r="6" spans="1:13" ht="14.4" customHeight="1" x14ac:dyDescent="0.3">
      <c r="H6" s="34"/>
    </row>
    <row r="7" spans="1:13" ht="18" x14ac:dyDescent="0.35">
      <c r="A7" s="10"/>
      <c r="B7" s="10"/>
      <c r="C7" s="10"/>
      <c r="D7" s="12"/>
      <c r="E7" s="12"/>
      <c r="F7" s="12"/>
      <c r="G7" s="12"/>
      <c r="H7" s="34"/>
      <c r="I7" s="38"/>
      <c r="J7" s="48"/>
      <c r="K7" s="38"/>
      <c r="L7" s="38"/>
      <c r="M7" s="10"/>
    </row>
    <row r="8" spans="1:13" ht="18" x14ac:dyDescent="0.35">
      <c r="A8" s="10"/>
      <c r="B8" s="10"/>
      <c r="C8" s="10"/>
      <c r="D8" s="12"/>
      <c r="E8" s="12"/>
      <c r="F8" s="12"/>
      <c r="G8" s="12"/>
      <c r="H8" s="34"/>
      <c r="I8" s="38"/>
      <c r="J8" s="48"/>
      <c r="K8" s="38"/>
      <c r="L8" s="38"/>
      <c r="M8" s="10"/>
    </row>
    <row r="9" spans="1:13" ht="18" x14ac:dyDescent="0.35">
      <c r="A9" s="10"/>
      <c r="B9" s="10"/>
      <c r="C9" s="10"/>
      <c r="D9" s="12"/>
      <c r="E9" s="12"/>
      <c r="F9" s="12"/>
      <c r="G9" s="12"/>
      <c r="H9" s="34"/>
      <c r="I9" s="38"/>
      <c r="J9" s="48"/>
      <c r="K9" s="38"/>
      <c r="L9" s="38"/>
      <c r="M9" s="10"/>
    </row>
    <row r="10" spans="1:13" ht="18" x14ac:dyDescent="0.35">
      <c r="A10" s="10"/>
      <c r="B10" s="10"/>
      <c r="C10" s="35"/>
      <c r="D10" s="12"/>
      <c r="E10" s="12"/>
      <c r="F10" s="12"/>
      <c r="G10" s="12"/>
      <c r="H10" s="34"/>
      <c r="I10" s="38"/>
      <c r="J10" s="48"/>
      <c r="K10" s="38"/>
      <c r="L10" s="38"/>
      <c r="M10" s="10"/>
    </row>
    <row r="11" spans="1:13" ht="18" x14ac:dyDescent="0.35">
      <c r="A11" s="10"/>
      <c r="B11" s="10"/>
      <c r="C11" s="10"/>
      <c r="D11" s="12"/>
      <c r="E11" s="12"/>
      <c r="F11" s="12"/>
      <c r="G11" s="12"/>
      <c r="H11" s="34"/>
      <c r="I11" s="38"/>
      <c r="J11" s="48"/>
      <c r="K11" s="38"/>
      <c r="L11" s="38"/>
      <c r="M11" s="10"/>
    </row>
    <row r="12" spans="1:13" ht="18" x14ac:dyDescent="0.35">
      <c r="A12" s="10"/>
      <c r="B12" s="10"/>
      <c r="C12" s="10"/>
      <c r="D12" s="12"/>
      <c r="E12" s="12"/>
      <c r="F12" s="12"/>
      <c r="G12" s="12"/>
      <c r="H12" s="34"/>
      <c r="I12" s="38"/>
      <c r="J12" s="48"/>
      <c r="K12" s="38"/>
      <c r="L12" s="38"/>
      <c r="M12" s="10"/>
    </row>
    <row r="13" spans="1:13" ht="18" x14ac:dyDescent="0.35">
      <c r="A13" s="10"/>
      <c r="B13" s="10"/>
      <c r="C13" s="35"/>
      <c r="D13" s="36"/>
      <c r="E13" s="12"/>
      <c r="F13" s="12"/>
      <c r="G13" s="12"/>
      <c r="H13" s="34"/>
      <c r="I13" s="38"/>
      <c r="J13" s="48"/>
      <c r="K13" s="38"/>
      <c r="L13" s="38"/>
      <c r="M13" s="10"/>
    </row>
    <row r="14" spans="1:13" ht="14.4" customHeight="1" x14ac:dyDescent="0.35">
      <c r="A14" s="10"/>
      <c r="B14" s="10"/>
      <c r="C14" s="10"/>
      <c r="D14" s="12"/>
      <c r="E14" s="12"/>
      <c r="F14" s="12"/>
      <c r="G14" s="12"/>
      <c r="H14" s="34"/>
      <c r="I14" s="38"/>
      <c r="J14" s="48"/>
      <c r="K14" s="38"/>
      <c r="L14" s="38"/>
      <c r="M14" s="10"/>
    </row>
    <row r="15" spans="1:13" ht="12.6" customHeight="1" x14ac:dyDescent="0.35">
      <c r="A15" s="10"/>
      <c r="B15" s="10"/>
      <c r="C15" s="10"/>
      <c r="D15" s="12"/>
      <c r="E15" s="12"/>
      <c r="F15" s="12"/>
      <c r="G15" s="12"/>
      <c r="H15" s="34"/>
      <c r="I15" s="38"/>
      <c r="J15" s="48"/>
      <c r="K15" s="38"/>
      <c r="L15" s="38"/>
      <c r="M15" s="10"/>
    </row>
    <row r="16" spans="1:13" ht="12.6" customHeight="1" x14ac:dyDescent="0.35">
      <c r="A16" s="10"/>
      <c r="B16" s="10"/>
      <c r="C16" s="10"/>
      <c r="D16" s="12"/>
      <c r="E16" s="12"/>
      <c r="F16" s="12"/>
      <c r="G16" s="12"/>
      <c r="H16" s="34"/>
      <c r="I16" s="38"/>
      <c r="J16" s="48"/>
      <c r="K16" s="38"/>
      <c r="L16" s="38"/>
      <c r="M16" s="10"/>
    </row>
    <row r="17" spans="1:13" ht="15" hidden="1" customHeight="1" outlineLevel="1" x14ac:dyDescent="0.35">
      <c r="A17" s="10"/>
      <c r="B17" s="10"/>
      <c r="C17" s="10"/>
      <c r="D17" s="12"/>
      <c r="E17" s="12"/>
      <c r="F17" s="12"/>
      <c r="G17" s="12"/>
      <c r="H17" s="55" t="s">
        <v>11</v>
      </c>
      <c r="I17" s="55"/>
      <c r="J17" s="55"/>
      <c r="K17" s="39"/>
      <c r="L17" s="39"/>
      <c r="M17" s="10"/>
    </row>
    <row r="18" spans="1:13" ht="29.4" customHeight="1" collapsed="1" x14ac:dyDescent="0.4">
      <c r="A18" s="53" t="s">
        <v>12</v>
      </c>
      <c r="B18" s="53"/>
      <c r="C18" s="53"/>
      <c r="D18" s="53"/>
      <c r="E18" s="53"/>
      <c r="F18" s="53"/>
      <c r="G18" s="53"/>
      <c r="H18" s="53"/>
      <c r="I18" s="53"/>
      <c r="J18" s="54"/>
      <c r="K18" s="40"/>
      <c r="L18" s="40"/>
      <c r="M18" s="10"/>
    </row>
    <row r="19" spans="1:13" ht="28.2" customHeight="1" x14ac:dyDescent="0.4">
      <c r="A19" s="53" t="s">
        <v>20</v>
      </c>
      <c r="B19" s="54"/>
      <c r="C19" s="54"/>
      <c r="D19" s="54"/>
      <c r="E19" s="54"/>
      <c r="F19" s="54"/>
      <c r="G19" s="54"/>
      <c r="H19" s="54"/>
      <c r="I19" s="54"/>
      <c r="J19" s="54"/>
      <c r="K19" s="40"/>
      <c r="L19" s="40"/>
      <c r="M19" s="10"/>
    </row>
    <row r="20" spans="1:13" ht="28.2" customHeight="1" x14ac:dyDescent="0.35">
      <c r="A20" s="9"/>
      <c r="B20" s="10"/>
      <c r="C20" s="10"/>
      <c r="D20" s="10"/>
      <c r="E20" s="10"/>
      <c r="F20" s="10"/>
      <c r="G20" s="10"/>
      <c r="H20" s="30"/>
      <c r="I20" s="38"/>
      <c r="J20" s="48"/>
      <c r="K20" s="38"/>
      <c r="L20" s="38"/>
      <c r="M20" s="10"/>
    </row>
    <row r="21" spans="1:13" ht="18" x14ac:dyDescent="0.35">
      <c r="A21" s="10"/>
      <c r="B21" s="10"/>
      <c r="C21" s="10"/>
      <c r="D21" s="12"/>
      <c r="E21" s="12"/>
      <c r="F21" s="12"/>
      <c r="G21" s="11"/>
      <c r="H21" s="30"/>
      <c r="I21" s="38"/>
      <c r="J21" s="48"/>
      <c r="K21" s="38"/>
      <c r="L21" s="38"/>
      <c r="M21" s="10"/>
    </row>
    <row r="22" spans="1:13" s="4" customFormat="1" ht="42" customHeight="1" x14ac:dyDescent="0.4">
      <c r="A22" s="57" t="s">
        <v>7</v>
      </c>
      <c r="B22" s="57" t="s">
        <v>8</v>
      </c>
      <c r="C22" s="57" t="s">
        <v>0</v>
      </c>
      <c r="D22" s="57" t="s">
        <v>1</v>
      </c>
      <c r="E22" s="58" t="s">
        <v>2</v>
      </c>
      <c r="F22" s="59"/>
      <c r="G22" s="59"/>
      <c r="H22" s="59"/>
      <c r="I22" s="59"/>
      <c r="J22" s="59"/>
      <c r="K22" s="60"/>
      <c r="L22" s="41"/>
      <c r="M22" s="13"/>
    </row>
    <row r="23" spans="1:13" s="4" customFormat="1" ht="152.25" customHeight="1" x14ac:dyDescent="0.4">
      <c r="A23" s="57"/>
      <c r="B23" s="57"/>
      <c r="C23" s="57"/>
      <c r="D23" s="57"/>
      <c r="E23" s="14" t="s">
        <v>9</v>
      </c>
      <c r="F23" s="14" t="s">
        <v>10</v>
      </c>
      <c r="G23" s="14" t="s">
        <v>3</v>
      </c>
      <c r="H23" s="29" t="s">
        <v>4</v>
      </c>
      <c r="I23" s="44" t="s">
        <v>5</v>
      </c>
      <c r="J23" s="49" t="s">
        <v>6</v>
      </c>
      <c r="K23" s="29" t="s">
        <v>19</v>
      </c>
      <c r="L23" s="44" t="s">
        <v>24</v>
      </c>
      <c r="M23" s="13"/>
    </row>
    <row r="24" spans="1:13" ht="0.75" customHeight="1" x14ac:dyDescent="0.4">
      <c r="A24" s="15">
        <v>1</v>
      </c>
      <c r="B24" s="15">
        <v>2</v>
      </c>
      <c r="C24" s="15">
        <v>3</v>
      </c>
      <c r="D24" s="15">
        <v>4</v>
      </c>
      <c r="E24" s="15">
        <v>5</v>
      </c>
      <c r="F24" s="15">
        <v>6</v>
      </c>
      <c r="G24" s="15">
        <v>7</v>
      </c>
      <c r="H24" s="31">
        <v>8</v>
      </c>
      <c r="I24" s="42">
        <v>10</v>
      </c>
      <c r="J24" s="50"/>
      <c r="K24" s="46"/>
      <c r="L24" s="46"/>
      <c r="M24" s="13"/>
    </row>
    <row r="25" spans="1:13" s="5" customFormat="1" ht="19.2" customHeight="1" x14ac:dyDescent="0.4">
      <c r="A25" s="16">
        <v>1</v>
      </c>
      <c r="B25" s="16">
        <v>2</v>
      </c>
      <c r="C25" s="16">
        <v>3</v>
      </c>
      <c r="D25" s="16">
        <v>4</v>
      </c>
      <c r="E25" s="16">
        <v>5</v>
      </c>
      <c r="F25" s="16">
        <v>6</v>
      </c>
      <c r="G25" s="16">
        <v>7</v>
      </c>
      <c r="H25" s="31">
        <v>8</v>
      </c>
      <c r="I25" s="45">
        <v>9</v>
      </c>
      <c r="J25" s="51">
        <v>10</v>
      </c>
      <c r="K25" s="45">
        <v>11</v>
      </c>
      <c r="L25" s="45">
        <v>12</v>
      </c>
      <c r="M25" s="17"/>
    </row>
    <row r="26" spans="1:13" s="6" customFormat="1" ht="150" customHeight="1" x14ac:dyDescent="0.3">
      <c r="A26" s="18" t="s">
        <v>21</v>
      </c>
      <c r="B26" s="19" t="s">
        <v>14</v>
      </c>
      <c r="C26" s="19" t="s">
        <v>15</v>
      </c>
      <c r="D26" s="33">
        <f>E26+F26+G26+H26+I26+J26+K26+L26</f>
        <v>145072873.57999998</v>
      </c>
      <c r="E26" s="33">
        <v>14661733.970000001</v>
      </c>
      <c r="F26" s="33">
        <v>14718044.33</v>
      </c>
      <c r="G26" s="33">
        <v>15678537.49</v>
      </c>
      <c r="H26" s="20">
        <f>H27+H29</f>
        <v>19022769.949999999</v>
      </c>
      <c r="I26" s="33">
        <f>I27+I29</f>
        <v>19062252.560000002</v>
      </c>
      <c r="J26" s="52">
        <f>J27+J29</f>
        <v>25232623.519999996</v>
      </c>
      <c r="K26" s="33">
        <f>K27+K29</f>
        <v>18348455.879999999</v>
      </c>
      <c r="L26" s="33">
        <f>L27+L29</f>
        <v>18348455.879999999</v>
      </c>
      <c r="M26" s="21"/>
    </row>
    <row r="27" spans="1:13" s="7" customFormat="1" ht="234" customHeight="1" x14ac:dyDescent="0.4">
      <c r="A27" s="25" t="s">
        <v>22</v>
      </c>
      <c r="B27" s="26" t="s">
        <v>13</v>
      </c>
      <c r="C27" s="19" t="s">
        <v>15</v>
      </c>
      <c r="D27" s="23">
        <f>E27+F27+G27+H27+I27+J27+K27+L27</f>
        <v>130164292.13</v>
      </c>
      <c r="E27" s="22">
        <v>13686733.970000001</v>
      </c>
      <c r="F27" s="23">
        <v>13704604.51</v>
      </c>
      <c r="G27" s="22">
        <v>14543138.35</v>
      </c>
      <c r="H27" s="20">
        <v>17576619.219999999</v>
      </c>
      <c r="I27" s="43">
        <f>I28</f>
        <v>17655904.140000001</v>
      </c>
      <c r="J27" s="52">
        <f>J28</f>
        <v>21541378.759999998</v>
      </c>
      <c r="K27" s="33">
        <v>15727956.59</v>
      </c>
      <c r="L27" s="33">
        <v>15727956.59</v>
      </c>
      <c r="M27" s="21"/>
    </row>
    <row r="28" spans="1:13" s="8" customFormat="1" ht="408.75" customHeight="1" x14ac:dyDescent="0.4">
      <c r="A28" s="28" t="s">
        <v>16</v>
      </c>
      <c r="B28" s="19" t="s">
        <v>14</v>
      </c>
      <c r="C28" s="19" t="s">
        <v>15</v>
      </c>
      <c r="D28" s="22">
        <f>E28+F28+G28+H28+I28+J28+K28+L28</f>
        <v>130164292.13</v>
      </c>
      <c r="E28" s="27">
        <v>13686733.970000001</v>
      </c>
      <c r="F28" s="22">
        <v>13704604.51</v>
      </c>
      <c r="G28" s="23">
        <v>14543138.35</v>
      </c>
      <c r="H28" s="20">
        <v>17576619.219999999</v>
      </c>
      <c r="I28" s="20">
        <v>17655904.140000001</v>
      </c>
      <c r="J28" s="52">
        <f>20731778.66+500000+340256.38-23156.28-7500</f>
        <v>21541378.759999998</v>
      </c>
      <c r="K28" s="20">
        <f>K27</f>
        <v>15727956.59</v>
      </c>
      <c r="L28" s="20">
        <f>L27</f>
        <v>15727956.59</v>
      </c>
      <c r="M28" s="24"/>
    </row>
    <row r="29" spans="1:13" s="8" customFormat="1" ht="322.95" customHeight="1" x14ac:dyDescent="0.4">
      <c r="A29" s="18" t="s">
        <v>23</v>
      </c>
      <c r="B29" s="19" t="s">
        <v>14</v>
      </c>
      <c r="C29" s="19" t="s">
        <v>15</v>
      </c>
      <c r="D29" s="22">
        <f>E29+F29+G29+H29+I29+J29+K29+L29</f>
        <v>14908581.449999999</v>
      </c>
      <c r="E29" s="22">
        <v>975000</v>
      </c>
      <c r="F29" s="22">
        <v>1013439.82</v>
      </c>
      <c r="G29" s="23">
        <v>1135399.1399999999</v>
      </c>
      <c r="H29" s="20">
        <v>1446150.73</v>
      </c>
      <c r="I29" s="20">
        <v>1406348.42</v>
      </c>
      <c r="J29" s="52">
        <f>J30</f>
        <v>3691244.76</v>
      </c>
      <c r="K29" s="20">
        <v>2620499.29</v>
      </c>
      <c r="L29" s="33">
        <v>2620499.29</v>
      </c>
      <c r="M29" s="24"/>
    </row>
    <row r="30" spans="1:13" s="8" customFormat="1" ht="337.5" customHeight="1" x14ac:dyDescent="0.4">
      <c r="A30" s="18" t="s">
        <v>18</v>
      </c>
      <c r="B30" s="19" t="s">
        <v>14</v>
      </c>
      <c r="C30" s="19" t="s">
        <v>15</v>
      </c>
      <c r="D30" s="22">
        <f>E30+F30+G30+H30+I30+J30+K30+L30</f>
        <v>14908581.449999999</v>
      </c>
      <c r="E30" s="22">
        <v>975000</v>
      </c>
      <c r="F30" s="22">
        <v>1013439.82</v>
      </c>
      <c r="G30" s="23">
        <v>1135399.1399999999</v>
      </c>
      <c r="H30" s="20">
        <v>1446150.73</v>
      </c>
      <c r="I30" s="20">
        <v>1406348.42</v>
      </c>
      <c r="J30" s="52">
        <f>2620499.29+1000000+99279.03-36033.56+7500</f>
        <v>3691244.76</v>
      </c>
      <c r="K30" s="20">
        <f>K29</f>
        <v>2620499.29</v>
      </c>
      <c r="L30" s="33">
        <f>L29</f>
        <v>2620499.29</v>
      </c>
      <c r="M30" s="24"/>
    </row>
    <row r="31" spans="1:13" s="8" customFormat="1" ht="194.4" customHeight="1" x14ac:dyDescent="0.3">
      <c r="A31" s="53" t="s">
        <v>17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</row>
    <row r="32" spans="1:13" x14ac:dyDescent="0.3">
      <c r="A32" s="2"/>
      <c r="B32" s="2"/>
      <c r="C32" s="2"/>
      <c r="D32" s="3"/>
      <c r="E32" s="3"/>
      <c r="F32" s="3"/>
      <c r="G32" s="3"/>
    </row>
    <row r="33" spans="1:7" x14ac:dyDescent="0.3">
      <c r="A33" s="2"/>
      <c r="B33" s="2"/>
      <c r="C33" s="2"/>
      <c r="D33" s="3"/>
      <c r="E33" s="3"/>
      <c r="F33" s="3"/>
      <c r="G33" s="3"/>
    </row>
    <row r="34" spans="1:7" x14ac:dyDescent="0.3">
      <c r="A34" s="2"/>
      <c r="B34" s="2"/>
      <c r="C34" s="2"/>
      <c r="D34" s="3"/>
      <c r="E34" s="3"/>
      <c r="F34" s="3"/>
      <c r="G34" s="3"/>
    </row>
    <row r="35" spans="1:7" x14ac:dyDescent="0.3">
      <c r="A35" s="2"/>
      <c r="B35" s="2"/>
      <c r="C35" s="2"/>
      <c r="D35" s="3"/>
      <c r="E35" s="3"/>
      <c r="F35" s="3"/>
      <c r="G35" s="3"/>
    </row>
    <row r="36" spans="1:7" x14ac:dyDescent="0.3">
      <c r="A36" s="2"/>
      <c r="B36" s="2"/>
      <c r="C36" s="2"/>
      <c r="D36" s="3"/>
      <c r="E36" s="3"/>
      <c r="F36" s="3"/>
      <c r="G36" s="3"/>
    </row>
    <row r="37" spans="1:7" x14ac:dyDescent="0.3">
      <c r="A37" s="2"/>
      <c r="B37" s="2"/>
      <c r="C37" s="2"/>
      <c r="D37" s="3"/>
      <c r="E37" s="3"/>
      <c r="F37" s="3"/>
      <c r="G37" s="3"/>
    </row>
  </sheetData>
  <mergeCells count="9">
    <mergeCell ref="A18:J18"/>
    <mergeCell ref="A19:J19"/>
    <mergeCell ref="H17:J17"/>
    <mergeCell ref="A31:M31"/>
    <mergeCell ref="A22:A23"/>
    <mergeCell ref="B22:B23"/>
    <mergeCell ref="C22:C23"/>
    <mergeCell ref="D22:D23"/>
    <mergeCell ref="E22:K22"/>
  </mergeCells>
  <pageMargins left="0.43307086614173229" right="0.23622047244094491" top="0.15748031496062992" bottom="0.15748031496062992" header="0.11811023622047245" footer="0.11811023622047245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ресурсное </vt:lpstr>
      <vt:lpstr>'ресурсное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2024-12-17T03:03:43Z</dcterms:modified>
</cp:coreProperties>
</file>