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79F693B3-8F7D-4EBD-A2FB-22577A44C6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ил. 2" sheetId="2" r:id="rId1"/>
  </sheets>
  <definedNames>
    <definedName name="_xlnm.Print_Area" localSheetId="0">'Прил. 2'!$A$1:$L$36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6" i="2" l="1"/>
  <c r="G28" i="2"/>
  <c r="G30" i="2"/>
  <c r="G31" i="2"/>
  <c r="G33" i="2"/>
  <c r="G34" i="2"/>
  <c r="G25" i="2" l="1"/>
  <c r="G29" i="2" l="1"/>
  <c r="G32" i="2"/>
  <c r="G24" i="2" s="1"/>
  <c r="F25" i="2" l="1"/>
  <c r="H31" i="2"/>
  <c r="H33" i="2"/>
  <c r="H34" i="2" l="1"/>
  <c r="F32" i="2"/>
  <c r="H32" i="2" l="1"/>
  <c r="G23" i="2"/>
  <c r="G11" i="2" s="1"/>
  <c r="G9" i="2" l="1"/>
  <c r="G10" i="2"/>
  <c r="G8" i="2" s="1"/>
  <c r="H26" i="2"/>
  <c r="H27" i="2"/>
  <c r="H28" i="2"/>
  <c r="F29" i="2"/>
  <c r="H30" i="2"/>
  <c r="F24" i="2" l="1"/>
  <c r="F11" i="2"/>
  <c r="F10" i="2" s="1"/>
  <c r="F23" i="2"/>
  <c r="H25" i="2"/>
  <c r="H29" i="2"/>
  <c r="H11" i="2" l="1"/>
  <c r="H10" i="2"/>
  <c r="H23" i="2"/>
  <c r="F9" i="2"/>
  <c r="H24" i="2"/>
  <c r="F8" i="2" l="1"/>
  <c r="H8" i="2" s="1"/>
  <c r="H9" i="2"/>
</calcChain>
</file>

<file path=xl/sharedStrings.xml><?xml version="1.0" encoding="utf-8"?>
<sst xmlns="http://schemas.openxmlformats.org/spreadsheetml/2006/main" count="86" uniqueCount="58">
  <si>
    <t>№ п/п</t>
  </si>
  <si>
    <t>1.1</t>
  </si>
  <si>
    <t>Наименование муниципальной программы, подпрограммы, основного мероприятия, проекта</t>
  </si>
  <si>
    <t>Наименование показателя мероприятия, единица измерения</t>
  </si>
  <si>
    <t>Обоснование причин отклонения</t>
  </si>
  <si>
    <t>Приложение 2</t>
  </si>
  <si>
    <t>Таблица 2</t>
  </si>
  <si>
    <t>1.2</t>
  </si>
  <si>
    <t>Бюджет города</t>
  </si>
  <si>
    <t>х</t>
  </si>
  <si>
    <t>к отчету</t>
  </si>
  <si>
    <t>1.3</t>
  </si>
  <si>
    <t>1.4</t>
  </si>
  <si>
    <t>Фактическое значение показателя</t>
  </si>
  <si>
    <t>Всего</t>
  </si>
  <si>
    <t>Основное мероприятие 1.1. «Проведение информационно-пропагандистских мероприятий                                   по профилактике терроризма     и экстремизма                                     в муниципальных учреждениях образования, дополнительного образования, культуры, физической культуры и спорта»</t>
  </si>
  <si>
    <t xml:space="preserve">Отдел образования УСКВ;
Отдел спорта и молодежной политики УСКВ;
Отдел культуры УСКВ 
</t>
  </si>
  <si>
    <t xml:space="preserve">Количество проведенных информационно- пропагандистских мероприятий
по профилактике терроризма
и экстремизма
 в муниципальных учреждениях образования, дополнительного образования, культуры, физической культуры и спорта
</t>
  </si>
  <si>
    <t>Без финансирования</t>
  </si>
  <si>
    <t xml:space="preserve">Отдел образования УСКВ;
Отдел спорта и молодежной политики УСКВ;
Отдел культуры УСКВ;
Отдел по обеспечению деятельности КДН УСКВ 
</t>
  </si>
  <si>
    <t xml:space="preserve">Основное мероприятие 1.2. «Проведение лекций, бесед, классных часов, инструктажей, родительских собраний 
по вопросам профилактики терроризма и экстремизма»
</t>
  </si>
  <si>
    <t xml:space="preserve">Основное мероприятие 1.3.
«Информирование населения через СМИ и интернет ресурсы (статьи, ролики, памятки) 
по вопросам противодействия терроризму и экстремизму»
</t>
  </si>
  <si>
    <t xml:space="preserve">Отдел образования УСКВ;
Отдел спорта и молодежной политики УСКВ;
Отдел культуры УСКВ;
 МКУ «Служба г.Усолье-Сибирское 
по вопросам 
ГОЧС и ПБ»
</t>
  </si>
  <si>
    <t xml:space="preserve">Основное мероприятие 1.4.
«Проведение учений и тренировок по отработке действий населения при угрозе совершения террористического акта 
в учреждениях образования, дополнительного образования, культуры, физической культуры
 и спорта»
</t>
  </si>
  <si>
    <t xml:space="preserve">Отдел образования УСКВ;
Отдел спорта и молодежной политики УСКВ;
Отдел культуры УСКВ;
Отдел по взаимодействию с общественностью и аналитической работе администрации города;
МКУ «Служба г.Усолье-Сибирское 
по вопросам 
ГОЧС и ПБ»
</t>
  </si>
  <si>
    <t xml:space="preserve">Количество учений и тренировок по отработке действий населения 
при угрозе совершения террористического акта, проведенных 
в учреждениях образования, дополнительного образования, культуры, физической культуры 
и спорта 
</t>
  </si>
  <si>
    <t xml:space="preserve">Количество муниципальных учреждений образования, дополнительного образования, культуры, физической культуры и спорта, обеспечивающих выполнение антитеррористических мер, направленных 
на воспрепятствование неправомерному проникновению 
в учреждения
</t>
  </si>
  <si>
    <t xml:space="preserve">МБДОУ;
МБОУ;
 МБУ ДО;
Учреждения культуры;
Учреждения физической культуры и спорта
</t>
  </si>
  <si>
    <t xml:space="preserve">Мероприятие 1.9.1 «Обеспечение антитеррористических мер, направленных 
на воспрепятствование неправомерному 
проникновению в муниципальные учреждения образования»
</t>
  </si>
  <si>
    <t>МБДОУ</t>
  </si>
  <si>
    <t xml:space="preserve">МБОУ </t>
  </si>
  <si>
    <t xml:space="preserve">МБОУ ДО «ДДТ»;
МБОУ ДО «СЮН»;
МБОУ ДО «ДЮСШ № 1»
</t>
  </si>
  <si>
    <t xml:space="preserve">МБОУ ДО «ДМШ»;
МБОУ ДО «ДХШ»
</t>
  </si>
  <si>
    <t xml:space="preserve">Мероприятие 1.9.2 «Обеспечение антитеррористических мер, направленных 
на воспрепятствование неправомерному проникновению в муниципальные учреждения культуры и учреждения дополнительного образования, подведомственные отделу культуры УСКВ»
</t>
  </si>
  <si>
    <t xml:space="preserve">Мероприятие 1.9.3 «Обеспечение антитеррористических мер, направленных 
на воспрепятствование неправомерному проникновению в муниципальные учреждения физической культуры и спорта»
</t>
  </si>
  <si>
    <t>Участники муниципальной программы, участники под-               программы</t>
  </si>
  <si>
    <t>Источник финанси-рования</t>
  </si>
  <si>
    <t>Процент испол-нения                      (гр. 6 / гр. 5 х 100), %</t>
  </si>
  <si>
    <t xml:space="preserve">Количества ежегодно публикуемых в СМИ и интернет ресурсах информационных материалов (статьи, ролики, памятки) по профилактическим мерам антитеррористического и антиэкстремистского характера </t>
  </si>
  <si>
    <t xml:space="preserve">Основное мероприятие 1.9.
«Обеспечение антитеррористических мер, направленных на воспрепятствование неправомерному проникновению в муниципальные учреждения образования, дополнительного образования, культуры, физической культуры и спорта»
</t>
  </si>
  <si>
    <t xml:space="preserve">Количество проведенных лекций, бесед, классных часов, инструктажей, родительских собраний 
по вопросам профилактики терроризма и экстремизма 
</t>
  </si>
  <si>
    <t>Учреждения культуры                  (МБУК "УЦБС", МБУК ДК "Мир", МБКДУ "Дворец Культуры")</t>
  </si>
  <si>
    <t>МБУ «Спортивный центр»</t>
  </si>
  <si>
    <t>1.5</t>
  </si>
  <si>
    <t>Муниципальная программа «Профилактика терроризма и экстремизма на территории муниципального образования «город Усолье-Сибирское»  на 2022-2027 годы</t>
  </si>
  <si>
    <t xml:space="preserve">   </t>
  </si>
  <si>
    <t xml:space="preserve"> Мэр города                                                    М.В. Торопкин</t>
  </si>
  <si>
    <t>МБУ «Спортивный комплекс «Химик»</t>
  </si>
  <si>
    <t>1.5.1</t>
  </si>
  <si>
    <t>1.5.2</t>
  </si>
  <si>
    <t>1.5.3.</t>
  </si>
  <si>
    <t xml:space="preserve">Подпрограмма 1 «Профилактика террористической и экстремистской деятельности на территории муниципального образования «город Усолье-Сибирское» на 2022-2027 годы
</t>
  </si>
  <si>
    <t xml:space="preserve">Объем финансирования, предусмотренный на 2025 год, руб. </t>
  </si>
  <si>
    <t>Отчет об исполнении мероприятий муниципальной программы города Усолье-Сибирское «Профилактика терроризма и экстремизма на территории муниципального образования                                                                         «город Усолье-Сибирское» на 2022-2027 годы за 2025 год</t>
  </si>
  <si>
    <t xml:space="preserve">Профинансировано за отчетный период, руб.                                     </t>
  </si>
  <si>
    <t xml:space="preserve"> Фактическое уменьшение финансирования произошло:                             * за счет экономии от реализации мероприятия согласно факт. расх. на сумму -  0,01 руб. </t>
  </si>
  <si>
    <t>Плановое значение показателя мероприятия                     на 2025 год</t>
  </si>
  <si>
    <t xml:space="preserve">Фактическое уменьшение финансирования произошло за счет экономииза                                  от реализации мероприятия согласно факт. расх. на сумму  -0,01 руб.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</si>
</sst>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#,##0.00\ _₽"/>
  </numFmts>
  <fonts count="12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Calibri"/>
      <family val="2"/>
      <scheme val="minor"/>
    </font>
    <font>
      <b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sz val="10.5"/>
      <name val="Times New Roman"/>
      <family val="1"/>
      <charset val="204"/>
    </font>
    <font>
      <b/>
      <sz val="10.5"/>
      <name val="Times New Roman"/>
      <family val="1"/>
      <charset val="204"/>
    </font>
    <font>
      <b/>
      <sz val="10.5"/>
      <name val="Calibri"/>
      <family val="2"/>
      <scheme val="minor"/>
    </font>
    <font>
      <sz val="10"/>
      <color rgb="FF002060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color rgb="FF00206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14" xfId="0" applyFont="1" applyBorder="1" applyAlignment="1">
      <alignment horizontal="justify" vertical="top" wrapText="1"/>
    </xf>
    <xf numFmtId="0" fontId="1" fillId="0" borderId="0" xfId="0" applyFont="1" applyAlignment="1">
      <alignment wrapText="1"/>
    </xf>
    <xf numFmtId="0" fontId="1" fillId="0" borderId="12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2" fillId="0" borderId="0" xfId="0" applyFont="1"/>
    <xf numFmtId="0" fontId="1" fillId="0" borderId="14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49" fontId="1" fillId="0" borderId="0" xfId="0" quotePrefix="1" applyNumberFormat="1" applyFont="1" applyAlignment="1">
      <alignment horizontal="center" vertical="top" wrapText="1"/>
    </xf>
    <xf numFmtId="49" fontId="1" fillId="0" borderId="0" xfId="0" quotePrefix="1" applyNumberFormat="1" applyFont="1" applyAlignment="1">
      <alignment horizontal="left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0" fontId="3" fillId="0" borderId="1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  <xf numFmtId="165" fontId="1" fillId="0" borderId="3" xfId="0" applyNumberFormat="1" applyFont="1" applyBorder="1" applyAlignment="1">
      <alignment horizontal="center" vertical="center"/>
    </xf>
    <xf numFmtId="165" fontId="1" fillId="0" borderId="3" xfId="0" applyNumberFormat="1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65" fontId="8" fillId="0" borderId="12" xfId="0" applyNumberFormat="1" applyFont="1" applyBorder="1" applyAlignment="1">
      <alignment horizontal="center" vertical="top" wrapText="1"/>
    </xf>
    <xf numFmtId="165" fontId="8" fillId="0" borderId="10" xfId="0" applyNumberFormat="1" applyFont="1" applyBorder="1" applyAlignment="1">
      <alignment horizontal="center" vertical="top" wrapText="1"/>
    </xf>
    <xf numFmtId="164" fontId="2" fillId="0" borderId="0" xfId="0" applyNumberFormat="1" applyFont="1"/>
    <xf numFmtId="164" fontId="11" fillId="0" borderId="1" xfId="0" applyNumberFormat="1" applyFont="1" applyBorder="1" applyAlignment="1">
      <alignment horizontal="center" vertical="top" wrapText="1"/>
    </xf>
    <xf numFmtId="164" fontId="8" fillId="0" borderId="14" xfId="0" applyNumberFormat="1" applyFont="1" applyBorder="1" applyAlignment="1">
      <alignment vertical="top" wrapText="1"/>
    </xf>
    <xf numFmtId="165" fontId="11" fillId="0" borderId="11" xfId="0" applyNumberFormat="1" applyFont="1" applyBorder="1" applyAlignment="1">
      <alignment horizontal="center" vertical="top" wrapText="1"/>
    </xf>
    <xf numFmtId="165" fontId="11" fillId="0" borderId="1" xfId="0" applyNumberFormat="1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justify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165" fontId="11" fillId="0" borderId="10" xfId="0" applyNumberFormat="1" applyFont="1" applyBorder="1" applyAlignment="1">
      <alignment horizontal="center" vertical="top" wrapText="1"/>
    </xf>
    <xf numFmtId="165" fontId="11" fillId="0" borderId="12" xfId="0" applyNumberFormat="1" applyFont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165" fontId="1" fillId="0" borderId="1" xfId="0" applyNumberFormat="1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 wrapText="1"/>
    </xf>
    <xf numFmtId="164" fontId="1" fillId="0" borderId="18" xfId="0" applyNumberFormat="1" applyFont="1" applyBorder="1" applyAlignment="1">
      <alignment horizontal="center" vertical="top"/>
    </xf>
    <xf numFmtId="164" fontId="1" fillId="0" borderId="16" xfId="0" applyNumberFormat="1" applyFont="1" applyBorder="1" applyAlignment="1">
      <alignment vertical="top" wrapText="1"/>
    </xf>
    <xf numFmtId="2" fontId="1" fillId="0" borderId="16" xfId="0" applyNumberFormat="1" applyFont="1" applyBorder="1" applyAlignment="1">
      <alignment horizontal="center" vertical="top" wrapText="1"/>
    </xf>
    <xf numFmtId="164" fontId="1" fillId="0" borderId="11" xfId="0" applyNumberFormat="1" applyFont="1" applyBorder="1" applyAlignment="1">
      <alignment horizontal="center" vertical="top" wrapText="1"/>
    </xf>
    <xf numFmtId="164" fontId="1" fillId="0" borderId="1" xfId="0" applyNumberFormat="1" applyFont="1" applyBorder="1" applyAlignment="1">
      <alignment vertical="top" wrapText="1"/>
    </xf>
    <xf numFmtId="2" fontId="1" fillId="0" borderId="1" xfId="0" applyNumberFormat="1" applyFont="1" applyBorder="1" applyAlignment="1">
      <alignment horizontal="center" vertical="top" wrapText="1"/>
    </xf>
    <xf numFmtId="165" fontId="1" fillId="0" borderId="18" xfId="0" applyNumberFormat="1" applyFont="1" applyBorder="1" applyAlignment="1">
      <alignment horizontal="center" vertical="top" wrapText="1"/>
    </xf>
    <xf numFmtId="165" fontId="1" fillId="0" borderId="16" xfId="0" applyNumberFormat="1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5" fontId="1" fillId="0" borderId="11" xfId="0" applyNumberFormat="1" applyFont="1" applyBorder="1" applyAlignment="1">
      <alignment horizontal="center" vertical="top" wrapText="1"/>
    </xf>
    <xf numFmtId="165" fontId="1" fillId="0" borderId="14" xfId="0" applyNumberFormat="1" applyFont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6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left" vertical="top" wrapText="1"/>
    </xf>
    <xf numFmtId="164" fontId="1" fillId="2" borderId="14" xfId="0" applyNumberFormat="1" applyFont="1" applyFill="1" applyBorder="1" applyAlignment="1">
      <alignment horizontal="left" vertical="top"/>
    </xf>
    <xf numFmtId="2" fontId="1" fillId="0" borderId="8" xfId="0" applyNumberFormat="1" applyFont="1" applyBorder="1" applyAlignment="1">
      <alignment horizontal="center" vertical="top" wrapText="1"/>
    </xf>
    <xf numFmtId="164" fontId="1" fillId="0" borderId="11" xfId="0" applyNumberFormat="1" applyFont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left" vertical="top" wrapText="1"/>
    </xf>
    <xf numFmtId="2" fontId="1" fillId="0" borderId="11" xfId="0" applyNumberFormat="1" applyFont="1" applyBorder="1" applyAlignment="1">
      <alignment horizontal="center" vertical="top" wrapText="1"/>
    </xf>
    <xf numFmtId="164" fontId="1" fillId="0" borderId="20" xfId="0" applyNumberFormat="1" applyFont="1" applyBorder="1" applyAlignment="1">
      <alignment horizontal="left" vertical="top" wrapText="1"/>
    </xf>
    <xf numFmtId="164" fontId="1" fillId="0" borderId="17" xfId="0" applyNumberFormat="1" applyFont="1" applyBorder="1" applyAlignment="1">
      <alignment horizontal="left" vertical="top" wrapText="1"/>
    </xf>
    <xf numFmtId="2" fontId="1" fillId="0" borderId="20" xfId="0" applyNumberFormat="1" applyFont="1" applyBorder="1" applyAlignment="1">
      <alignment horizontal="center" vertical="top" wrapText="1"/>
    </xf>
    <xf numFmtId="164" fontId="3" fillId="0" borderId="8" xfId="0" applyNumberFormat="1" applyFont="1" applyBorder="1" applyAlignment="1">
      <alignment horizontal="center" vertical="top" wrapText="1"/>
    </xf>
    <xf numFmtId="164" fontId="3" fillId="0" borderId="14" xfId="0" applyNumberFormat="1" applyFont="1" applyBorder="1" applyAlignment="1">
      <alignment horizontal="center" vertical="top" wrapText="1"/>
    </xf>
    <xf numFmtId="2" fontId="3" fillId="0" borderId="14" xfId="0" applyNumberFormat="1" applyFont="1" applyBorder="1" applyAlignment="1">
      <alignment horizontal="center" vertical="top" wrapText="1"/>
    </xf>
    <xf numFmtId="164" fontId="3" fillId="0" borderId="8" xfId="0" applyNumberFormat="1" applyFont="1" applyBorder="1" applyAlignment="1">
      <alignment horizontal="center" vertical="top"/>
    </xf>
    <xf numFmtId="164" fontId="3" fillId="0" borderId="14" xfId="0" applyNumberFormat="1" applyFont="1" applyBorder="1" applyAlignment="1">
      <alignment horizontal="center" vertical="top"/>
    </xf>
    <xf numFmtId="2" fontId="3" fillId="0" borderId="8" xfId="0" applyNumberFormat="1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8" fillId="0" borderId="15" xfId="0" applyFont="1" applyBorder="1" applyAlignment="1">
      <alignment horizontal="center" vertical="top" wrapText="1"/>
    </xf>
    <xf numFmtId="49" fontId="1" fillId="0" borderId="15" xfId="0" quotePrefix="1" applyNumberFormat="1" applyFont="1" applyBorder="1" applyAlignment="1">
      <alignment horizontal="center" vertical="top" wrapText="1"/>
    </xf>
    <xf numFmtId="49" fontId="1" fillId="0" borderId="17" xfId="0" quotePrefix="1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8" fillId="0" borderId="17" xfId="0" applyFont="1" applyBorder="1" applyAlignment="1">
      <alignment horizontal="center" vertical="top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1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justify" vertical="top" wrapText="1"/>
    </xf>
    <xf numFmtId="0" fontId="1" fillId="0" borderId="8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justify" vertical="top" wrapText="1"/>
    </xf>
    <xf numFmtId="0" fontId="1" fillId="0" borderId="19" xfId="0" applyFont="1" applyBorder="1" applyAlignment="1">
      <alignment horizontal="justify" vertical="top" wrapText="1"/>
    </xf>
    <xf numFmtId="0" fontId="1" fillId="0" borderId="21" xfId="0" applyFont="1" applyBorder="1" applyAlignment="1">
      <alignment horizontal="justify" vertical="top" wrapText="1"/>
    </xf>
    <xf numFmtId="0" fontId="1" fillId="0" borderId="15" xfId="0" quotePrefix="1" applyFont="1" applyBorder="1" applyAlignment="1">
      <alignment horizontal="center" vertical="top" wrapText="1"/>
    </xf>
    <xf numFmtId="0" fontId="1" fillId="0" borderId="17" xfId="0" quotePrefix="1" applyFont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49" fontId="9" fillId="0" borderId="0" xfId="0" quotePrefix="1" applyNumberFormat="1" applyFont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top" wrapText="1"/>
    </xf>
    <xf numFmtId="49" fontId="1" fillId="0" borderId="14" xfId="0" quotePrefix="1" applyNumberFormat="1" applyFont="1" applyBorder="1" applyAlignment="1">
      <alignment horizontal="center" vertical="top" wrapText="1"/>
    </xf>
    <xf numFmtId="49" fontId="1" fillId="0" borderId="13" xfId="0" quotePrefix="1" applyNumberFormat="1" applyFont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38"/>
  <sheetViews>
    <sheetView tabSelected="1" view="pageLayout" zoomScale="87" zoomScaleNormal="100" zoomScaleSheetLayoutView="82" zoomScalePageLayoutView="87" workbookViewId="0">
      <selection activeCell="L27" sqref="L27"/>
    </sheetView>
  </sheetViews>
  <sheetFormatPr defaultRowHeight="12.75" x14ac:dyDescent="0.2"/>
  <cols>
    <col min="1" max="1" width="5.42578125" style="10" customWidth="1"/>
    <col min="2" max="2" width="5.5703125" style="4" customWidth="1"/>
    <col min="3" max="3" width="25" style="4" customWidth="1"/>
    <col min="4" max="4" width="17.7109375" style="4" customWidth="1"/>
    <col min="5" max="6" width="17.140625" style="4" customWidth="1"/>
    <col min="7" max="7" width="18.140625" style="4" customWidth="1"/>
    <col min="8" max="8" width="10" style="4" customWidth="1"/>
    <col min="9" max="9" width="23" style="4" customWidth="1"/>
    <col min="10" max="10" width="13.140625" style="4" customWidth="1"/>
    <col min="11" max="11" width="13.28515625" style="4" customWidth="1"/>
    <col min="12" max="12" width="20.42578125" style="4" customWidth="1"/>
    <col min="13" max="13" width="10.42578125" style="4" bestFit="1" customWidth="1"/>
    <col min="14" max="14" width="54.140625" style="10" customWidth="1"/>
    <col min="15" max="15" width="12.42578125" style="10" bestFit="1" customWidth="1"/>
    <col min="16" max="16384" width="9.140625" style="10"/>
  </cols>
  <sheetData>
    <row r="1" spans="2:14" ht="13.5" x14ac:dyDescent="0.2">
      <c r="B1" s="17"/>
      <c r="C1" s="17"/>
      <c r="D1" s="17"/>
      <c r="E1" s="17"/>
      <c r="F1" s="17"/>
      <c r="G1" s="17"/>
      <c r="H1" s="17"/>
      <c r="I1" s="17"/>
      <c r="J1" s="17"/>
      <c r="K1" s="17"/>
      <c r="L1" s="18" t="s">
        <v>5</v>
      </c>
    </row>
    <row r="2" spans="2:14" ht="13.5" x14ac:dyDescent="0.2">
      <c r="B2" s="17"/>
      <c r="C2" s="17"/>
      <c r="D2" s="17"/>
      <c r="E2" s="17"/>
      <c r="F2" s="17"/>
      <c r="G2" s="17"/>
      <c r="H2" s="17"/>
      <c r="I2" s="17"/>
      <c r="J2" s="17"/>
      <c r="K2" s="17"/>
      <c r="L2" s="19" t="s">
        <v>10</v>
      </c>
    </row>
    <row r="3" spans="2:14" ht="6.75" customHeight="1" x14ac:dyDescent="0.2">
      <c r="B3" s="17"/>
      <c r="C3" s="20"/>
      <c r="D3" s="17"/>
      <c r="E3" s="17"/>
      <c r="F3" s="17"/>
      <c r="G3" s="17"/>
      <c r="H3" s="17"/>
      <c r="I3" s="17"/>
      <c r="J3" s="17"/>
      <c r="K3" s="17"/>
      <c r="L3" s="19"/>
    </row>
    <row r="4" spans="2:14" ht="13.5" x14ac:dyDescent="0.2">
      <c r="B4" s="17"/>
      <c r="C4" s="17"/>
      <c r="D4" s="17"/>
      <c r="E4" s="17"/>
      <c r="F4" s="17"/>
      <c r="G4" s="17"/>
      <c r="H4" s="17"/>
      <c r="I4" s="17"/>
      <c r="J4" s="17"/>
      <c r="K4" s="17"/>
      <c r="L4" s="19" t="s">
        <v>6</v>
      </c>
    </row>
    <row r="5" spans="2:14" ht="32.25" customHeight="1" x14ac:dyDescent="0.2">
      <c r="B5" s="92" t="s">
        <v>53</v>
      </c>
      <c r="C5" s="93"/>
      <c r="D5" s="93"/>
      <c r="E5" s="93"/>
      <c r="F5" s="93"/>
      <c r="G5" s="93"/>
      <c r="H5" s="93"/>
      <c r="I5" s="93"/>
      <c r="J5" s="93"/>
      <c r="K5" s="93"/>
      <c r="L5" s="93"/>
    </row>
    <row r="6" spans="2:14" ht="95.25" customHeight="1" x14ac:dyDescent="0.2">
      <c r="B6" s="1" t="s">
        <v>0</v>
      </c>
      <c r="C6" s="5" t="s">
        <v>2</v>
      </c>
      <c r="D6" s="6" t="s">
        <v>35</v>
      </c>
      <c r="E6" s="1" t="s">
        <v>36</v>
      </c>
      <c r="F6" s="6" t="s">
        <v>52</v>
      </c>
      <c r="G6" s="1" t="s">
        <v>54</v>
      </c>
      <c r="H6" s="6" t="s">
        <v>37</v>
      </c>
      <c r="I6" s="1" t="s">
        <v>3</v>
      </c>
      <c r="J6" s="6" t="s">
        <v>56</v>
      </c>
      <c r="K6" s="1" t="s">
        <v>13</v>
      </c>
      <c r="L6" s="5" t="s">
        <v>4</v>
      </c>
    </row>
    <row r="7" spans="2:14" x14ac:dyDescent="0.2">
      <c r="B7" s="7">
        <v>1</v>
      </c>
      <c r="C7" s="8">
        <v>2</v>
      </c>
      <c r="D7" s="9">
        <v>3</v>
      </c>
      <c r="E7" s="7">
        <v>4</v>
      </c>
      <c r="F7" s="9">
        <v>5</v>
      </c>
      <c r="G7" s="7">
        <v>6</v>
      </c>
      <c r="H7" s="9">
        <v>7</v>
      </c>
      <c r="I7" s="7">
        <v>8</v>
      </c>
      <c r="J7" s="9">
        <v>9</v>
      </c>
      <c r="K7" s="7">
        <v>10</v>
      </c>
      <c r="L7" s="8">
        <v>11</v>
      </c>
    </row>
    <row r="8" spans="2:14" ht="25.5" customHeight="1" x14ac:dyDescent="0.2">
      <c r="B8" s="95" t="s">
        <v>44</v>
      </c>
      <c r="C8" s="96"/>
      <c r="D8" s="97"/>
      <c r="E8" s="3" t="s">
        <v>14</v>
      </c>
      <c r="F8" s="63">
        <f>F9</f>
        <v>8859512.1099999994</v>
      </c>
      <c r="G8" s="64">
        <f>G10</f>
        <v>8859512.1000000015</v>
      </c>
      <c r="H8" s="65">
        <f>G8/F8*100</f>
        <v>99.99999988712699</v>
      </c>
      <c r="I8" s="11" t="s">
        <v>9</v>
      </c>
      <c r="J8" s="12" t="s">
        <v>9</v>
      </c>
      <c r="K8" s="11" t="s">
        <v>9</v>
      </c>
      <c r="L8" s="13" t="s">
        <v>9</v>
      </c>
      <c r="M8" s="21"/>
    </row>
    <row r="9" spans="2:14" ht="27" customHeight="1" x14ac:dyDescent="0.2">
      <c r="B9" s="98"/>
      <c r="C9" s="99"/>
      <c r="D9" s="100"/>
      <c r="E9" s="3" t="s">
        <v>8</v>
      </c>
      <c r="F9" s="63">
        <f>F11</f>
        <v>8859512.1099999994</v>
      </c>
      <c r="G9" s="64">
        <f>G11</f>
        <v>8859512.1000000015</v>
      </c>
      <c r="H9" s="65">
        <f t="shared" ref="H9:H10" si="0">G9/F9*100</f>
        <v>99.99999988712699</v>
      </c>
      <c r="I9" s="11" t="s">
        <v>9</v>
      </c>
      <c r="J9" s="12" t="s">
        <v>9</v>
      </c>
      <c r="K9" s="11" t="s">
        <v>9</v>
      </c>
      <c r="L9" s="13" t="s">
        <v>9</v>
      </c>
    </row>
    <row r="10" spans="2:14" ht="18.75" customHeight="1" x14ac:dyDescent="0.2">
      <c r="B10" s="78">
        <v>1</v>
      </c>
      <c r="C10" s="95" t="s">
        <v>51</v>
      </c>
      <c r="D10" s="97"/>
      <c r="E10" s="2" t="s">
        <v>14</v>
      </c>
      <c r="F10" s="66">
        <f>F11</f>
        <v>8859512.1099999994</v>
      </c>
      <c r="G10" s="67">
        <f>G11</f>
        <v>8859512.1000000015</v>
      </c>
      <c r="H10" s="68">
        <f t="shared" si="0"/>
        <v>99.99999988712699</v>
      </c>
      <c r="I10" s="1" t="s">
        <v>9</v>
      </c>
      <c r="J10" s="6" t="s">
        <v>9</v>
      </c>
      <c r="K10" s="1" t="s">
        <v>9</v>
      </c>
      <c r="L10" s="5" t="s">
        <v>9</v>
      </c>
    </row>
    <row r="11" spans="2:14" ht="39" customHeight="1" thickBot="1" x14ac:dyDescent="0.25">
      <c r="B11" s="89"/>
      <c r="C11" s="101"/>
      <c r="D11" s="102"/>
      <c r="E11" s="38" t="s">
        <v>8</v>
      </c>
      <c r="F11" s="69">
        <f>F25+F29+F32</f>
        <v>8859512.1099999994</v>
      </c>
      <c r="G11" s="70">
        <f>G23</f>
        <v>8859512.1000000015</v>
      </c>
      <c r="H11" s="71">
        <f>G11/F11*100</f>
        <v>99.99999988712699</v>
      </c>
      <c r="I11" s="39" t="s">
        <v>9</v>
      </c>
      <c r="J11" s="40" t="s">
        <v>9</v>
      </c>
      <c r="K11" s="39" t="s">
        <v>9</v>
      </c>
      <c r="L11" s="41" t="s">
        <v>9</v>
      </c>
      <c r="N11" s="30"/>
    </row>
    <row r="12" spans="2:14" ht="62.25" customHeight="1" x14ac:dyDescent="0.2">
      <c r="B12" s="103" t="s">
        <v>1</v>
      </c>
      <c r="C12" s="88" t="s">
        <v>15</v>
      </c>
      <c r="D12" s="88" t="s">
        <v>16</v>
      </c>
      <c r="E12" s="82" t="s">
        <v>18</v>
      </c>
      <c r="F12" s="83"/>
      <c r="G12" s="83"/>
      <c r="H12" s="84"/>
      <c r="I12" s="88" t="s">
        <v>17</v>
      </c>
      <c r="J12" s="88">
        <v>33</v>
      </c>
      <c r="K12" s="88">
        <v>33</v>
      </c>
      <c r="L12" s="105"/>
    </row>
    <row r="13" spans="2:14" ht="62.25" customHeight="1" x14ac:dyDescent="0.2">
      <c r="B13" s="103"/>
      <c r="C13" s="88"/>
      <c r="D13" s="88"/>
      <c r="E13" s="82"/>
      <c r="F13" s="83"/>
      <c r="G13" s="83"/>
      <c r="H13" s="84"/>
      <c r="I13" s="88"/>
      <c r="J13" s="88"/>
      <c r="K13" s="88"/>
      <c r="L13" s="105"/>
    </row>
    <row r="14" spans="2:14" ht="49.5" customHeight="1" thickBot="1" x14ac:dyDescent="0.25">
      <c r="B14" s="104"/>
      <c r="C14" s="89"/>
      <c r="D14" s="89"/>
      <c r="E14" s="85"/>
      <c r="F14" s="86"/>
      <c r="G14" s="86"/>
      <c r="H14" s="87"/>
      <c r="I14" s="89"/>
      <c r="J14" s="89"/>
      <c r="K14" s="89"/>
      <c r="L14" s="106"/>
    </row>
    <row r="15" spans="2:14" ht="62.25" customHeight="1" x14ac:dyDescent="0.2">
      <c r="B15" s="103" t="s">
        <v>7</v>
      </c>
      <c r="C15" s="88" t="s">
        <v>20</v>
      </c>
      <c r="D15" s="88" t="s">
        <v>19</v>
      </c>
      <c r="E15" s="82" t="s">
        <v>18</v>
      </c>
      <c r="F15" s="83"/>
      <c r="G15" s="83"/>
      <c r="H15" s="84"/>
      <c r="I15" s="88" t="s">
        <v>40</v>
      </c>
      <c r="J15" s="88">
        <v>400</v>
      </c>
      <c r="K15" s="88">
        <v>400</v>
      </c>
      <c r="L15" s="105"/>
    </row>
    <row r="16" spans="2:14" ht="69.75" customHeight="1" x14ac:dyDescent="0.2">
      <c r="B16" s="103"/>
      <c r="C16" s="88"/>
      <c r="D16" s="88"/>
      <c r="E16" s="82"/>
      <c r="F16" s="83"/>
      <c r="G16" s="83"/>
      <c r="H16" s="84"/>
      <c r="I16" s="88"/>
      <c r="J16" s="88"/>
      <c r="K16" s="88"/>
      <c r="L16" s="105"/>
    </row>
    <row r="17" spans="2:15" ht="21" customHeight="1" thickBot="1" x14ac:dyDescent="0.25">
      <c r="B17" s="104"/>
      <c r="C17" s="89"/>
      <c r="D17" s="89"/>
      <c r="E17" s="85"/>
      <c r="F17" s="86"/>
      <c r="G17" s="86"/>
      <c r="H17" s="87"/>
      <c r="I17" s="89"/>
      <c r="J17" s="89"/>
      <c r="K17" s="89"/>
      <c r="L17" s="106"/>
    </row>
    <row r="18" spans="2:15" ht="81" customHeight="1" x14ac:dyDescent="0.2">
      <c r="B18" s="80" t="s">
        <v>11</v>
      </c>
      <c r="C18" s="88" t="s">
        <v>21</v>
      </c>
      <c r="D18" s="88" t="s">
        <v>24</v>
      </c>
      <c r="E18" s="82" t="s">
        <v>18</v>
      </c>
      <c r="F18" s="83"/>
      <c r="G18" s="83"/>
      <c r="H18" s="84"/>
      <c r="I18" s="88" t="s">
        <v>38</v>
      </c>
      <c r="J18" s="79">
        <v>75</v>
      </c>
      <c r="K18" s="79">
        <v>75</v>
      </c>
      <c r="L18" s="105"/>
    </row>
    <row r="19" spans="2:15" ht="93.75" customHeight="1" x14ac:dyDescent="0.2">
      <c r="B19" s="80"/>
      <c r="C19" s="88"/>
      <c r="D19" s="88"/>
      <c r="E19" s="82"/>
      <c r="F19" s="83"/>
      <c r="G19" s="83"/>
      <c r="H19" s="84"/>
      <c r="I19" s="88"/>
      <c r="J19" s="79"/>
      <c r="K19" s="79"/>
      <c r="L19" s="105"/>
    </row>
    <row r="20" spans="2:15" ht="62.25" customHeight="1" thickBot="1" x14ac:dyDescent="0.25">
      <c r="B20" s="81"/>
      <c r="C20" s="89"/>
      <c r="D20" s="89"/>
      <c r="E20" s="85"/>
      <c r="F20" s="86"/>
      <c r="G20" s="86"/>
      <c r="H20" s="87"/>
      <c r="I20" s="89"/>
      <c r="J20" s="91"/>
      <c r="K20" s="91"/>
      <c r="L20" s="106"/>
    </row>
    <row r="21" spans="2:15" ht="49.5" customHeight="1" x14ac:dyDescent="0.2">
      <c r="B21" s="80" t="s">
        <v>12</v>
      </c>
      <c r="C21" s="88" t="s">
        <v>23</v>
      </c>
      <c r="D21" s="88" t="s">
        <v>22</v>
      </c>
      <c r="E21" s="82" t="s">
        <v>18</v>
      </c>
      <c r="F21" s="83"/>
      <c r="G21" s="83"/>
      <c r="H21" s="84"/>
      <c r="I21" s="88" t="s">
        <v>25</v>
      </c>
      <c r="J21" s="79">
        <v>52</v>
      </c>
      <c r="K21" s="79">
        <v>52</v>
      </c>
      <c r="L21" s="108"/>
    </row>
    <row r="22" spans="2:15" ht="114" customHeight="1" x14ac:dyDescent="0.2">
      <c r="B22" s="80"/>
      <c r="C22" s="88"/>
      <c r="D22" s="88"/>
      <c r="E22" s="82"/>
      <c r="F22" s="83"/>
      <c r="G22" s="83"/>
      <c r="H22" s="84"/>
      <c r="I22" s="88"/>
      <c r="J22" s="79"/>
      <c r="K22" s="79"/>
      <c r="L22" s="108"/>
    </row>
    <row r="23" spans="2:15" ht="72" customHeight="1" x14ac:dyDescent="0.2">
      <c r="B23" s="110" t="s">
        <v>43</v>
      </c>
      <c r="C23" s="78" t="s">
        <v>39</v>
      </c>
      <c r="D23" s="78" t="s">
        <v>27</v>
      </c>
      <c r="E23" s="43" t="s">
        <v>14</v>
      </c>
      <c r="F23" s="44">
        <f>F25+F29+F32</f>
        <v>8859512.1099999994</v>
      </c>
      <c r="G23" s="31">
        <f>G25+G29+G32</f>
        <v>8859512.1000000015</v>
      </c>
      <c r="H23" s="45">
        <f>G23/F23*100</f>
        <v>99.99999988712699</v>
      </c>
      <c r="I23" s="78" t="s">
        <v>26</v>
      </c>
      <c r="J23" s="78">
        <v>51</v>
      </c>
      <c r="K23" s="78">
        <v>51</v>
      </c>
      <c r="L23" s="111" t="s">
        <v>55</v>
      </c>
    </row>
    <row r="24" spans="2:15" ht="153.75" customHeight="1" x14ac:dyDescent="0.2">
      <c r="B24" s="109"/>
      <c r="C24" s="90"/>
      <c r="D24" s="90"/>
      <c r="E24" s="2" t="s">
        <v>8</v>
      </c>
      <c r="F24" s="29">
        <f>F25+F29+F32</f>
        <v>8859512.1099999994</v>
      </c>
      <c r="G24" s="32">
        <f>G25+G29+G32</f>
        <v>8859512.1000000015</v>
      </c>
      <c r="H24" s="28">
        <f t="shared" ref="H24:H30" si="1">G24/F24*100</f>
        <v>99.99999988712699</v>
      </c>
      <c r="I24" s="88"/>
      <c r="J24" s="88"/>
      <c r="K24" s="88"/>
      <c r="L24" s="112"/>
    </row>
    <row r="25" spans="2:15" ht="38.25" customHeight="1" x14ac:dyDescent="0.2">
      <c r="B25" s="80" t="s">
        <v>48</v>
      </c>
      <c r="C25" s="78" t="s">
        <v>28</v>
      </c>
      <c r="D25" s="23" t="s">
        <v>14</v>
      </c>
      <c r="E25" s="78" t="s">
        <v>8</v>
      </c>
      <c r="F25" s="33">
        <f>F26+F27+F28</f>
        <v>5727008.4400000004</v>
      </c>
      <c r="G25" s="31">
        <f>G26+G27+G28</f>
        <v>5727008.4300000006</v>
      </c>
      <c r="H25" s="34">
        <f t="shared" si="1"/>
        <v>99.99999982538877</v>
      </c>
      <c r="I25" s="88"/>
      <c r="J25" s="88"/>
      <c r="K25" s="88"/>
      <c r="L25" s="60"/>
    </row>
    <row r="26" spans="2:15" ht="36.75" customHeight="1" x14ac:dyDescent="0.2">
      <c r="B26" s="80"/>
      <c r="C26" s="88"/>
      <c r="D26" s="1" t="s">
        <v>29</v>
      </c>
      <c r="E26" s="88"/>
      <c r="F26" s="58">
        <v>470614.32</v>
      </c>
      <c r="G26" s="59">
        <f>F26</f>
        <v>470614.32</v>
      </c>
      <c r="H26" s="42">
        <f t="shared" si="1"/>
        <v>100</v>
      </c>
      <c r="I26" s="88"/>
      <c r="J26" s="88"/>
      <c r="K26" s="88"/>
      <c r="L26" s="57"/>
    </row>
    <row r="27" spans="2:15" ht="137.25" customHeight="1" x14ac:dyDescent="0.2">
      <c r="B27" s="80"/>
      <c r="C27" s="88"/>
      <c r="D27" s="1" t="s">
        <v>30</v>
      </c>
      <c r="E27" s="88"/>
      <c r="F27" s="58">
        <v>4983871.24</v>
      </c>
      <c r="G27" s="42">
        <v>4983871.2300000004</v>
      </c>
      <c r="H27" s="42">
        <f t="shared" si="1"/>
        <v>99.999999799352764</v>
      </c>
      <c r="I27" s="88"/>
      <c r="J27" s="88"/>
      <c r="K27" s="88"/>
      <c r="L27" s="57" t="s">
        <v>57</v>
      </c>
    </row>
    <row r="28" spans="2:15" ht="70.5" customHeight="1" thickBot="1" x14ac:dyDescent="0.25">
      <c r="B28" s="109"/>
      <c r="C28" s="89"/>
      <c r="D28" s="35" t="s">
        <v>31</v>
      </c>
      <c r="E28" s="89"/>
      <c r="F28" s="55">
        <v>272522.88</v>
      </c>
      <c r="G28" s="56">
        <f>F28</f>
        <v>272522.88</v>
      </c>
      <c r="H28" s="56">
        <f t="shared" si="1"/>
        <v>100</v>
      </c>
      <c r="I28" s="88"/>
      <c r="J28" s="88"/>
      <c r="K28" s="88"/>
      <c r="L28" s="61"/>
    </row>
    <row r="29" spans="2:15" ht="87" customHeight="1" x14ac:dyDescent="0.2">
      <c r="B29" s="110" t="s">
        <v>49</v>
      </c>
      <c r="C29" s="88" t="s">
        <v>33</v>
      </c>
      <c r="D29" s="22" t="s">
        <v>14</v>
      </c>
      <c r="E29" s="88" t="s">
        <v>8</v>
      </c>
      <c r="F29" s="72">
        <f>F30+F31</f>
        <v>3019103.67</v>
      </c>
      <c r="G29" s="73">
        <f>G30+G31</f>
        <v>3019103.67</v>
      </c>
      <c r="H29" s="74">
        <f t="shared" si="1"/>
        <v>100</v>
      </c>
      <c r="I29" s="88"/>
      <c r="J29" s="88"/>
      <c r="K29" s="88"/>
      <c r="L29" s="60"/>
      <c r="M29" s="21"/>
      <c r="N29" s="30"/>
    </row>
    <row r="30" spans="2:15" ht="84" customHeight="1" x14ac:dyDescent="0.2">
      <c r="B30" s="80"/>
      <c r="C30" s="88"/>
      <c r="D30" s="14" t="s">
        <v>41</v>
      </c>
      <c r="E30" s="88"/>
      <c r="F30" s="52">
        <v>2985960</v>
      </c>
      <c r="G30" s="53">
        <f>F30</f>
        <v>2985960</v>
      </c>
      <c r="H30" s="54">
        <f t="shared" si="1"/>
        <v>100</v>
      </c>
      <c r="I30" s="88"/>
      <c r="J30" s="88"/>
      <c r="K30" s="88"/>
      <c r="L30" s="57"/>
    </row>
    <row r="31" spans="2:15" ht="72.75" customHeight="1" thickBot="1" x14ac:dyDescent="0.25">
      <c r="B31" s="81"/>
      <c r="C31" s="89"/>
      <c r="D31" s="37" t="s">
        <v>32</v>
      </c>
      <c r="E31" s="89"/>
      <c r="F31" s="49">
        <v>33143.67</v>
      </c>
      <c r="G31" s="50">
        <f>F31</f>
        <v>33143.67</v>
      </c>
      <c r="H31" s="51">
        <f>G31/F31*100</f>
        <v>100</v>
      </c>
      <c r="I31" s="88"/>
      <c r="J31" s="88"/>
      <c r="K31" s="88"/>
      <c r="L31" s="61"/>
    </row>
    <row r="32" spans="2:15" ht="40.5" customHeight="1" x14ac:dyDescent="0.2">
      <c r="B32" s="80" t="s">
        <v>50</v>
      </c>
      <c r="C32" s="88" t="s">
        <v>34</v>
      </c>
      <c r="D32" s="36" t="s">
        <v>14</v>
      </c>
      <c r="E32" s="88" t="s">
        <v>8</v>
      </c>
      <c r="F32" s="75">
        <f>F33+F34</f>
        <v>113400</v>
      </c>
      <c r="G32" s="76">
        <f>G33+G34</f>
        <v>113400</v>
      </c>
      <c r="H32" s="77">
        <f>G32/F32*100</f>
        <v>100</v>
      </c>
      <c r="I32" s="88"/>
      <c r="J32" s="88"/>
      <c r="K32" s="88"/>
      <c r="L32" s="46"/>
      <c r="O32" s="30"/>
    </row>
    <row r="33" spans="2:12" ht="57.75" customHeight="1" x14ac:dyDescent="0.2">
      <c r="B33" s="80"/>
      <c r="C33" s="88"/>
      <c r="D33" s="1" t="s">
        <v>47</v>
      </c>
      <c r="E33" s="88"/>
      <c r="F33" s="47">
        <v>44250</v>
      </c>
      <c r="G33" s="47">
        <f>F33</f>
        <v>44250</v>
      </c>
      <c r="H33" s="47">
        <f>G33/F33*100</f>
        <v>100</v>
      </c>
      <c r="I33" s="88"/>
      <c r="J33" s="88"/>
      <c r="K33" s="88"/>
      <c r="L33" s="57"/>
    </row>
    <row r="34" spans="2:12" ht="42" customHeight="1" x14ac:dyDescent="0.2">
      <c r="B34" s="109"/>
      <c r="C34" s="90"/>
      <c r="D34" s="1" t="s">
        <v>42</v>
      </c>
      <c r="E34" s="90"/>
      <c r="F34" s="47">
        <v>69150</v>
      </c>
      <c r="G34" s="48">
        <f>F34</f>
        <v>69150</v>
      </c>
      <c r="H34" s="48">
        <f>G34/F34*100</f>
        <v>100</v>
      </c>
      <c r="I34" s="90"/>
      <c r="J34" s="90"/>
      <c r="K34" s="90"/>
      <c r="L34" s="62"/>
    </row>
    <row r="35" spans="2:12" ht="12" customHeight="1" x14ac:dyDescent="0.2">
      <c r="B35" s="15"/>
      <c r="C35" s="14"/>
      <c r="D35" s="24"/>
      <c r="E35" s="14"/>
      <c r="F35" s="25"/>
      <c r="G35" s="26"/>
      <c r="H35" s="26"/>
      <c r="I35" s="14"/>
      <c r="J35" s="14"/>
      <c r="K35" s="14"/>
      <c r="L35" s="27"/>
    </row>
    <row r="36" spans="2:12" ht="63" customHeight="1" x14ac:dyDescent="0.2">
      <c r="B36" s="107" t="s">
        <v>46</v>
      </c>
      <c r="C36" s="107"/>
      <c r="D36" s="107"/>
      <c r="E36" s="107"/>
      <c r="F36" s="107"/>
      <c r="G36" s="107"/>
      <c r="H36" s="107"/>
      <c r="I36" s="107"/>
      <c r="J36" s="107"/>
      <c r="K36" s="107"/>
      <c r="L36" s="107"/>
    </row>
    <row r="37" spans="2:12" ht="18" customHeight="1" x14ac:dyDescent="0.2"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</row>
    <row r="38" spans="2:12" ht="14.25" x14ac:dyDescent="0.2">
      <c r="C38" s="94" t="s">
        <v>45</v>
      </c>
      <c r="D38" s="94"/>
      <c r="E38" s="94"/>
      <c r="F38" s="94"/>
      <c r="G38" s="94"/>
      <c r="H38" s="94"/>
      <c r="I38" s="94"/>
      <c r="J38" s="94"/>
      <c r="K38" s="94"/>
      <c r="L38" s="94"/>
    </row>
  </sheetData>
  <mergeCells count="54">
    <mergeCell ref="L18:L20"/>
    <mergeCell ref="K21:K22"/>
    <mergeCell ref="L21:L22"/>
    <mergeCell ref="B32:B34"/>
    <mergeCell ref="C32:C34"/>
    <mergeCell ref="I23:I34"/>
    <mergeCell ref="J23:J34"/>
    <mergeCell ref="K23:K34"/>
    <mergeCell ref="E32:E34"/>
    <mergeCell ref="C29:C31"/>
    <mergeCell ref="B29:B31"/>
    <mergeCell ref="E29:E31"/>
    <mergeCell ref="B25:B28"/>
    <mergeCell ref="B23:B24"/>
    <mergeCell ref="C23:C24"/>
    <mergeCell ref="L23:L24"/>
    <mergeCell ref="B5:L5"/>
    <mergeCell ref="C38:L38"/>
    <mergeCell ref="B8:D9"/>
    <mergeCell ref="C10:D11"/>
    <mergeCell ref="B10:B11"/>
    <mergeCell ref="B12:B14"/>
    <mergeCell ref="D12:D14"/>
    <mergeCell ref="C12:C14"/>
    <mergeCell ref="I12:I14"/>
    <mergeCell ref="J12:J14"/>
    <mergeCell ref="K12:K14"/>
    <mergeCell ref="L12:L14"/>
    <mergeCell ref="B15:B17"/>
    <mergeCell ref="L15:L17"/>
    <mergeCell ref="C18:C20"/>
    <mergeCell ref="B36:L36"/>
    <mergeCell ref="K15:K17"/>
    <mergeCell ref="D18:D20"/>
    <mergeCell ref="I18:I20"/>
    <mergeCell ref="J18:J20"/>
    <mergeCell ref="K18:K20"/>
    <mergeCell ref="D23:D24"/>
    <mergeCell ref="C25:C28"/>
    <mergeCell ref="E25:E28"/>
    <mergeCell ref="C21:C22"/>
    <mergeCell ref="I21:I22"/>
    <mergeCell ref="J21:J22"/>
    <mergeCell ref="B18:B20"/>
    <mergeCell ref="B21:B22"/>
    <mergeCell ref="E12:H14"/>
    <mergeCell ref="E15:H17"/>
    <mergeCell ref="E18:H20"/>
    <mergeCell ref="E21:H22"/>
    <mergeCell ref="C15:C17"/>
    <mergeCell ref="D15:D17"/>
    <mergeCell ref="D21:D22"/>
    <mergeCell ref="I15:I17"/>
    <mergeCell ref="J15:J17"/>
  </mergeCells>
  <pageMargins left="0.23622047244094491" right="0.23622047244094491" top="0.35433070866141736" bottom="0.35433070866141736" header="0.11811023622047245" footer="0.11811023622047245"/>
  <pageSetup paperSize="9" scale="75" fitToHeight="0" orientation="landscape" r:id="rId1"/>
  <headerFooter differentOddEven="1" differentFirst="1">
    <oddHeader>&amp;C&amp;"Times New Roman,обычный"8</oddHeader>
    <evenHeader>&amp;C&amp;"Times New Roman,обычный"&amp;K0000007</evenHeader>
    <firstHeader>&amp;C&amp;"Times New Roman,обычный"6</firstHeader>
  </headerFooter>
  <rowBreaks count="2" manualBreakCount="2">
    <brk id="17" max="16383" man="1"/>
    <brk id="2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Прил. 2</vt:lpstr>
      <vt:lpstr>'Прил. 2'!Область_печати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2026-03-16T06:00:54Z</dcterms:modified>
</cp:coreProperties>
</file>