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94F20527-0A2C-4EFB-9E8F-81BCC7DDE6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Прил. 2" sheetId="2" r:id="rId1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3" i="2" l="1"/>
  <c r="F9" i="2"/>
  <c r="F11" i="2"/>
  <c r="G11" i="2" s="1"/>
  <c r="F13" i="2"/>
  <c r="G10" i="2"/>
  <c r="G13" i="2"/>
  <c r="G12" i="2"/>
  <c r="M11" i="2" l="1"/>
  <c r="G9" i="2"/>
</calcChain>
</file>

<file path=xl/sharedStrings.xml><?xml version="1.0" encoding="utf-8"?>
<sst xmlns="http://schemas.openxmlformats.org/spreadsheetml/2006/main" count="46" uniqueCount="30">
  <si>
    <t>№ п/п</t>
  </si>
  <si>
    <t>2.1</t>
  </si>
  <si>
    <t>Наименование муниципальной программы, подпрограммы, основного мероприятия, проекта</t>
  </si>
  <si>
    <t>Источник финансирования</t>
  </si>
  <si>
    <t>Наименование показателя мероприятия, единица измерения</t>
  </si>
  <si>
    <t>Обоснование причин отклонения</t>
  </si>
  <si>
    <t>Процент исполнения                      (гр. 6 / гр. 5 х 100), %</t>
  </si>
  <si>
    <t>Приложение 2</t>
  </si>
  <si>
    <t>Таблица 2</t>
  </si>
  <si>
    <t>1.2</t>
  </si>
  <si>
    <t>Основное мероприятие 1.1. "Обеспечение деятельности постоянно действующего органа управления гражданской обороны, предупреждения и ликвидации чрезвычайных ситуаций и органа повседневного управления города Усолье-Сибирское – МКУ "Служба города Усолье-Сибирское по решению вопросов гражданской обороны, чрезвычайных ситуаций и пожарной безопасности"  по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обороне"</t>
  </si>
  <si>
    <t>МКУ «Служба г.Усолье-Сибирское по вопросам ГОЧС и ПБ»</t>
  </si>
  <si>
    <t>Бюджет города</t>
  </si>
  <si>
    <t>х</t>
  </si>
  <si>
    <t>Обеспечение исполнения функций МКУ "Служба г.Усолье-Сибирское по вопросам ГОЧС и ПБ", %</t>
  </si>
  <si>
    <t>Готовность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характера, %</t>
  </si>
  <si>
    <t>к отчету</t>
  </si>
  <si>
    <t>Участники муниципаль-ной программы, участники подпро-граммы</t>
  </si>
  <si>
    <t>Профинанси-ровано за отчетный период, руб.</t>
  </si>
  <si>
    <t>Основное мероприятие 2.1. "Эксплуатационно-техническое обслуживание системы оповещения органов управления, населения города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характера, включая услуги связи для организации управления комплексом технических средств оповещения  П-166 МАСЦО ГО"</t>
  </si>
  <si>
    <t>Фактическое значение показателя</t>
  </si>
  <si>
    <t>Подпрограмма 2 "Поддержка в состоянии постоянной готовности к использованию системы оповещения органов управления, населения об опасностях, возникающих приведении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характера" на 2019-2026 годы"</t>
  </si>
  <si>
    <r>
      <t>Муниципальная программа  "Обеспечение комплексных мер по предупреждению и ликвидации чрезвычайных ситуаций природного и техногенного характера" на 2019-</t>
    </r>
    <r>
      <rPr>
        <sz val="9.5"/>
        <color rgb="FF002060"/>
        <rFont val="Times New Roman"/>
        <family val="1"/>
        <charset val="204"/>
      </rPr>
      <t>2027</t>
    </r>
    <r>
      <rPr>
        <sz val="9.5"/>
        <color theme="1"/>
        <rFont val="Times New Roman"/>
        <family val="1"/>
        <charset val="204"/>
      </rPr>
      <t xml:space="preserve"> годы"</t>
    </r>
  </si>
  <si>
    <r>
      <t>Подпрограмма 1 "Обеспечение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обороне" на 2019-</t>
    </r>
    <r>
      <rPr>
        <sz val="9.5"/>
        <color rgb="FF002060"/>
        <rFont val="Times New Roman"/>
        <family val="1"/>
        <charset val="204"/>
      </rPr>
      <t>2027</t>
    </r>
    <r>
      <rPr>
        <sz val="9.5"/>
        <color theme="1"/>
        <rFont val="Times New Roman"/>
        <family val="1"/>
        <charset val="204"/>
      </rPr>
      <t xml:space="preserve"> годы"</t>
    </r>
  </si>
  <si>
    <t xml:space="preserve">   Мэр города                                                      М.В. Торопкин</t>
  </si>
  <si>
    <r>
      <t>Отчет об исполнении мероприятий муниципальной программы города Усолье-Сибирское "Обеспечение комплексных мер по предупреждению и ликвидации чрезвычайных ситуаций природного и техногенного характера" на 2019-</t>
    </r>
    <r>
      <rPr>
        <b/>
        <sz val="12.5"/>
        <color rgb="FF002060"/>
        <rFont val="Times New Roman"/>
        <family val="1"/>
        <charset val="204"/>
      </rPr>
      <t>2027</t>
    </r>
    <r>
      <rPr>
        <b/>
        <sz val="12.5"/>
        <color theme="1"/>
        <rFont val="Times New Roman"/>
        <family val="1"/>
        <charset val="204"/>
      </rPr>
      <t xml:space="preserve"> годы </t>
    </r>
    <r>
      <rPr>
        <b/>
        <sz val="12.5"/>
        <color rgb="FF002060"/>
        <rFont val="Times New Roman"/>
        <family val="1"/>
        <charset val="204"/>
      </rPr>
      <t>за 2025 год</t>
    </r>
  </si>
  <si>
    <t>Объем финансирования, предусмотренный на 2025 год, руб.</t>
  </si>
  <si>
    <r>
      <t xml:space="preserve">Плановое значение показателя мероприятия на </t>
    </r>
    <r>
      <rPr>
        <sz val="9"/>
        <color rgb="FF002060"/>
        <rFont val="Times New Roman"/>
        <family val="1"/>
        <charset val="204"/>
      </rPr>
      <t>2025 год</t>
    </r>
  </si>
  <si>
    <r>
      <rPr>
        <sz val="9.5"/>
        <color rgb="FF002060"/>
        <rFont val="Times New Roman"/>
        <family val="1"/>
        <charset val="204"/>
      </rPr>
      <t xml:space="preserve">Фактическое уменьшение финансирования всего на сумму - </t>
    </r>
    <r>
      <rPr>
        <b/>
        <sz val="9.5"/>
        <color rgb="FF002060"/>
        <rFont val="Times New Roman"/>
        <family val="1"/>
        <charset val="204"/>
      </rPr>
      <t xml:space="preserve">91 077,20 руб. </t>
    </r>
    <r>
      <rPr>
        <sz val="9.5"/>
        <color rgb="FF002060"/>
        <rFont val="Times New Roman"/>
        <family val="1"/>
        <charset val="204"/>
      </rPr>
      <t xml:space="preserve">из них: экономия:                      </t>
    </r>
    <r>
      <rPr>
        <sz val="9.5"/>
        <color rgb="FFFF0000"/>
        <rFont val="Times New Roman"/>
        <family val="1"/>
        <charset val="204"/>
      </rPr>
      <t xml:space="preserve">                                                       </t>
    </r>
    <r>
      <rPr>
        <sz val="9.5"/>
        <color rgb="FF002060"/>
        <rFont val="Times New Roman"/>
        <family val="1"/>
        <charset val="204"/>
      </rPr>
      <t xml:space="preserve">- на выплату заработной платы, начисления и иные выплаты физ. лицам - 32 592,54 руб.;               - налоги - 897,29 руб.;                                                      - при заключении контрактов - 6 879,08 руб.;                                                                                                                               кредиторская задолженность за дкеабрь 2025г. - 50 708,29 руб.    </t>
    </r>
    <r>
      <rPr>
        <sz val="9.5"/>
        <color rgb="FFFF0000"/>
        <rFont val="Times New Roman"/>
        <family val="1"/>
        <charset val="204"/>
      </rPr>
      <t xml:space="preserve">                                                      </t>
    </r>
  </si>
  <si>
    <r>
      <t xml:space="preserve">Фактическое уменьшение финансирования произошло всего на сумму - </t>
    </r>
    <r>
      <rPr>
        <b/>
        <sz val="9.5"/>
        <color rgb="FF002060"/>
        <rFont val="Times New Roman"/>
        <family val="1"/>
        <charset val="204"/>
      </rPr>
      <t>35 327,57 руб</t>
    </r>
    <r>
      <rPr>
        <sz val="9.5"/>
        <color rgb="FF002060"/>
        <rFont val="Times New Roman"/>
        <family val="1"/>
        <charset val="204"/>
      </rPr>
      <t xml:space="preserve">.                       из них:                                                                                    - экономия от заключения контрактов - 4,65 руб.;                                                                            - остаток неиспользованных денежных средств по договору на оплату за местные линии связи МСОН за декабрь 2025г.  -  1 166,36 руб.  кредиторская задолженность за декабрь 2025г. - 34 156,56 руб. ;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</si>
</sst>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₽_-;\-* #,##0.00\ _₽_-;_-* &quot;-&quot;??\ _₽_-;_-@_-"/>
  </numFmts>
  <fonts count="2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sz val="12.5"/>
      <color theme="1"/>
      <name val="Times New Roman"/>
      <family val="1"/>
      <charset val="204"/>
    </font>
    <font>
      <b/>
      <sz val="12.5"/>
      <color theme="1"/>
      <name val="Calibri"/>
      <family val="2"/>
      <scheme val="minor"/>
    </font>
    <font>
      <sz val="12.5"/>
      <color theme="1"/>
      <name val="Times New Roman"/>
      <family val="1"/>
      <charset val="204"/>
    </font>
    <font>
      <sz val="12.5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.5"/>
      <color theme="1"/>
      <name val="Times New Roman"/>
      <family val="1"/>
      <charset val="204"/>
    </font>
    <font>
      <sz val="9.5"/>
      <color theme="1"/>
      <name val="Calibri"/>
      <family val="2"/>
      <scheme val="minor"/>
    </font>
    <font>
      <sz val="9"/>
      <name val="Times New Roman"/>
      <family val="1"/>
      <charset val="204"/>
    </font>
    <font>
      <sz val="9.5"/>
      <name val="Times New Roman"/>
      <family val="1"/>
      <charset val="204"/>
    </font>
    <font>
      <b/>
      <sz val="12.5"/>
      <color rgb="FF002060"/>
      <name val="Times New Roman"/>
      <family val="1"/>
      <charset val="204"/>
    </font>
    <font>
      <sz val="9.5"/>
      <color rgb="FF002060"/>
      <name val="Times New Roman"/>
      <family val="1"/>
      <charset val="204"/>
    </font>
    <font>
      <sz val="9"/>
      <color rgb="FF00206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sz val="9.5"/>
      <color rgb="FFFF0000"/>
      <name val="Times New Roman"/>
      <family val="1"/>
      <charset val="204"/>
    </font>
    <font>
      <b/>
      <sz val="9.5"/>
      <color rgb="FF00206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3" fillId="0" borderId="0" xfId="0" applyFont="1"/>
    <xf numFmtId="0" fontId="9" fillId="0" borderId="0" xfId="0" applyFont="1"/>
    <xf numFmtId="0" fontId="8" fillId="0" borderId="0" xfId="0" applyFont="1" applyAlignment="1">
      <alignment wrapText="1"/>
    </xf>
    <xf numFmtId="0" fontId="12" fillId="0" borderId="7" xfId="0" applyFont="1" applyBorder="1" applyAlignment="1">
      <alignment horizontal="justify" vertical="top" wrapText="1"/>
    </xf>
    <xf numFmtId="0" fontId="12" fillId="0" borderId="1" xfId="0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12" fillId="0" borderId="0" xfId="0" applyFont="1" applyAlignment="1">
      <alignment wrapText="1"/>
    </xf>
    <xf numFmtId="0" fontId="13" fillId="0" borderId="0" xfId="0" applyFont="1"/>
    <xf numFmtId="0" fontId="12" fillId="0" borderId="1" xfId="0" applyFont="1" applyBorder="1" applyAlignment="1">
      <alignment horizontal="center" wrapText="1"/>
    </xf>
    <xf numFmtId="0" fontId="12" fillId="0" borderId="6" xfId="0" applyFont="1" applyBorder="1" applyAlignment="1">
      <alignment horizontal="center" wrapText="1"/>
    </xf>
    <xf numFmtId="0" fontId="12" fillId="0" borderId="5" xfId="0" applyFont="1" applyBorder="1" applyAlignment="1">
      <alignment horizontal="center" wrapText="1"/>
    </xf>
    <xf numFmtId="0" fontId="12" fillId="0" borderId="4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justify" vertical="top" wrapText="1"/>
    </xf>
    <xf numFmtId="0" fontId="12" fillId="0" borderId="4" xfId="0" quotePrefix="1" applyFont="1" applyBorder="1" applyAlignment="1">
      <alignment horizontal="center" vertical="top" wrapText="1"/>
    </xf>
    <xf numFmtId="0" fontId="12" fillId="0" borderId="5" xfId="0" applyFont="1" applyBorder="1" applyAlignment="1">
      <alignment horizontal="justify" vertical="top" wrapText="1"/>
    </xf>
    <xf numFmtId="0" fontId="15" fillId="0" borderId="1" xfId="0" applyFont="1" applyBorder="1" applyAlignment="1">
      <alignment horizontal="justify" vertical="top" wrapText="1"/>
    </xf>
    <xf numFmtId="0" fontId="11" fillId="0" borderId="1" xfId="0" applyFont="1" applyBorder="1" applyAlignment="1">
      <alignment horizontal="center" vertical="top" wrapText="1"/>
    </xf>
    <xf numFmtId="0" fontId="14" fillId="0" borderId="5" xfId="0" applyFont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top" wrapText="1"/>
    </xf>
    <xf numFmtId="0" fontId="12" fillId="0" borderId="0" xfId="0" quotePrefix="1" applyFont="1" applyAlignment="1">
      <alignment horizontal="center" vertical="top" wrapText="1"/>
    </xf>
    <xf numFmtId="0" fontId="12" fillId="0" borderId="0" xfId="0" applyFont="1" applyAlignment="1">
      <alignment horizontal="justify" vertical="top" wrapText="1"/>
    </xf>
    <xf numFmtId="0" fontId="15" fillId="0" borderId="0" xfId="0" applyFont="1" applyAlignment="1">
      <alignment horizontal="justify" vertical="top" wrapText="1"/>
    </xf>
    <xf numFmtId="0" fontId="15" fillId="0" borderId="0" xfId="0" applyFont="1" applyAlignment="1">
      <alignment horizontal="center" vertical="top" wrapText="1"/>
    </xf>
    <xf numFmtId="0" fontId="20" fillId="0" borderId="0" xfId="0" applyFont="1" applyAlignment="1">
      <alignment horizontal="right"/>
    </xf>
    <xf numFmtId="164" fontId="17" fillId="0" borderId="5" xfId="0" applyNumberFormat="1" applyFont="1" applyBorder="1" applyAlignment="1">
      <alignment vertical="top" wrapText="1"/>
    </xf>
    <xf numFmtId="0" fontId="17" fillId="0" borderId="5" xfId="0" applyFont="1" applyBorder="1" applyAlignment="1">
      <alignment horizontal="center" vertical="top" wrapText="1"/>
    </xf>
    <xf numFmtId="0" fontId="19" fillId="0" borderId="0" xfId="0" applyFont="1" applyAlignment="1">
      <alignment wrapText="1"/>
    </xf>
    <xf numFmtId="164" fontId="21" fillId="0" borderId="0" xfId="0" applyNumberFormat="1" applyFont="1" applyAlignment="1">
      <alignment horizontal="center" vertical="top" wrapText="1"/>
    </xf>
    <xf numFmtId="0" fontId="21" fillId="0" borderId="0" xfId="0" applyFont="1" applyAlignment="1">
      <alignment horizontal="center" vertical="top" wrapText="1"/>
    </xf>
    <xf numFmtId="0" fontId="21" fillId="0" borderId="0" xfId="0" applyFont="1" applyAlignment="1">
      <alignment horizontal="justify" vertical="top" wrapText="1"/>
    </xf>
    <xf numFmtId="0" fontId="17" fillId="0" borderId="1" xfId="0" applyFont="1" applyBorder="1" applyAlignment="1">
      <alignment horizontal="center" vertical="top" wrapText="1"/>
    </xf>
    <xf numFmtId="0" fontId="17" fillId="0" borderId="1" xfId="0" applyFont="1" applyBorder="1" applyAlignment="1">
      <alignment horizontal="center" wrapText="1"/>
    </xf>
    <xf numFmtId="0" fontId="17" fillId="0" borderId="5" xfId="0" applyFont="1" applyBorder="1" applyAlignment="1">
      <alignment horizontal="center" wrapText="1"/>
    </xf>
    <xf numFmtId="0" fontId="15" fillId="0" borderId="6" xfId="0" applyFont="1" applyBorder="1" applyAlignment="1">
      <alignment horizontal="center" vertical="top" wrapText="1"/>
    </xf>
    <xf numFmtId="0" fontId="15" fillId="0" borderId="6" xfId="0" applyFont="1" applyBorder="1" applyAlignment="1">
      <alignment horizontal="center" wrapText="1"/>
    </xf>
    <xf numFmtId="0" fontId="20" fillId="0" borderId="0" xfId="0" applyFont="1" applyAlignment="1">
      <alignment horizontal="right" vertical="center"/>
    </xf>
    <xf numFmtId="0" fontId="4" fillId="0" borderId="0" xfId="0" applyFont="1" applyAlignment="1">
      <alignment horizontal="right"/>
    </xf>
    <xf numFmtId="0" fontId="15" fillId="0" borderId="5" xfId="0" applyFont="1" applyBorder="1" applyAlignment="1">
      <alignment horizontal="center" wrapText="1"/>
    </xf>
    <xf numFmtId="164" fontId="17" fillId="2" borderId="1" xfId="0" applyNumberFormat="1" applyFont="1" applyFill="1" applyBorder="1" applyAlignment="1">
      <alignment horizontal="center" vertical="top" wrapText="1"/>
    </xf>
    <xf numFmtId="2" fontId="17" fillId="2" borderId="5" xfId="0" applyNumberFormat="1" applyFont="1" applyFill="1" applyBorder="1" applyAlignment="1">
      <alignment horizontal="center" vertical="top" wrapText="1"/>
    </xf>
    <xf numFmtId="0" fontId="17" fillId="0" borderId="1" xfId="0" applyFont="1" applyBorder="1" applyAlignment="1">
      <alignment horizontal="justify" vertical="top" wrapText="1"/>
    </xf>
    <xf numFmtId="164" fontId="17" fillId="0" borderId="2" xfId="0" applyNumberFormat="1" applyFont="1" applyBorder="1" applyAlignment="1">
      <alignment vertical="top" wrapText="1"/>
    </xf>
    <xf numFmtId="0" fontId="18" fillId="0" borderId="7" xfId="0" applyFont="1" applyBorder="1" applyAlignment="1">
      <alignment horizontal="center" vertical="top" wrapText="1"/>
    </xf>
    <xf numFmtId="0" fontId="17" fillId="0" borderId="2" xfId="0" applyFont="1" applyBorder="1" applyAlignment="1">
      <alignment horizontal="center" vertical="top" wrapText="1"/>
    </xf>
    <xf numFmtId="0" fontId="17" fillId="0" borderId="7" xfId="0" applyFont="1" applyBorder="1" applyAlignment="1">
      <alignment horizontal="center" vertical="top" wrapText="1"/>
    </xf>
    <xf numFmtId="0" fontId="17" fillId="0" borderId="3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164" fontId="17" fillId="2" borderId="7" xfId="0" applyNumberFormat="1" applyFont="1" applyFill="1" applyBorder="1" applyAlignment="1">
      <alignment horizontal="center" vertical="top" wrapText="1"/>
    </xf>
    <xf numFmtId="2" fontId="17" fillId="2" borderId="2" xfId="0" applyNumberFormat="1" applyFont="1" applyFill="1" applyBorder="1" applyAlignment="1">
      <alignment horizontal="center" vertical="top" wrapText="1"/>
    </xf>
    <xf numFmtId="164" fontId="10" fillId="0" borderId="0" xfId="0" applyNumberFormat="1" applyFont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top" wrapText="1"/>
    </xf>
    <xf numFmtId="0" fontId="17" fillId="2" borderId="1" xfId="0" applyFont="1" applyFill="1" applyBorder="1" applyAlignment="1">
      <alignment horizontal="left" vertical="top" wrapText="1"/>
    </xf>
    <xf numFmtId="0" fontId="21" fillId="2" borderId="6" xfId="0" applyFont="1" applyFill="1" applyBorder="1" applyAlignment="1">
      <alignment horizontal="left" vertical="top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2" fillId="0" borderId="4" xfId="0" applyFont="1" applyBorder="1" applyAlignment="1">
      <alignment horizontal="justify" vertical="top" wrapText="1"/>
    </xf>
    <xf numFmtId="0" fontId="13" fillId="0" borderId="5" xfId="0" applyFont="1" applyBorder="1" applyAlignment="1">
      <alignment horizontal="justify" vertical="top" wrapText="1"/>
    </xf>
    <xf numFmtId="0" fontId="13" fillId="0" borderId="6" xfId="0" applyFont="1" applyBorder="1" applyAlignment="1">
      <alignment horizontal="justify" vertical="top" wrapText="1"/>
    </xf>
    <xf numFmtId="0" fontId="12" fillId="0" borderId="4" xfId="0" applyFont="1" applyBorder="1" applyAlignment="1">
      <alignment vertical="top" wrapText="1"/>
    </xf>
    <xf numFmtId="0" fontId="13" fillId="0" borderId="6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N16"/>
  <sheetViews>
    <sheetView tabSelected="1" view="pageLayout" zoomScale="98" zoomScaleNormal="100" zoomScalePageLayoutView="98" workbookViewId="0">
      <selection activeCell="K13" sqref="K13"/>
    </sheetView>
  </sheetViews>
  <sheetFormatPr defaultRowHeight="15.75" x14ac:dyDescent="0.25"/>
  <cols>
    <col min="1" max="1" width="4.5703125" style="2" customWidth="1"/>
    <col min="2" max="2" width="27.28515625" style="2" customWidth="1"/>
    <col min="3" max="3" width="10.5703125" style="2" customWidth="1"/>
    <col min="4" max="4" width="11.140625" style="2" customWidth="1"/>
    <col min="5" max="5" width="15.7109375" style="31" customWidth="1"/>
    <col min="6" max="6" width="14.140625" style="31" customWidth="1"/>
    <col min="7" max="7" width="7.85546875" style="31" customWidth="1"/>
    <col min="8" max="8" width="20.7109375" style="2" customWidth="1"/>
    <col min="9" max="9" width="12.140625" style="2" customWidth="1"/>
    <col min="10" max="10" width="10.28515625" style="2" customWidth="1"/>
    <col min="11" max="11" width="33.7109375" style="31" customWidth="1"/>
    <col min="12" max="12" width="9.140625" style="1"/>
    <col min="13" max="13" width="22" style="1" customWidth="1"/>
    <col min="14" max="14" width="9.140625" style="1"/>
  </cols>
  <sheetData>
    <row r="2" spans="1:14" x14ac:dyDescent="0.25">
      <c r="K2" s="40" t="s">
        <v>7</v>
      </c>
    </row>
    <row r="3" spans="1:14" x14ac:dyDescent="0.25">
      <c r="K3" s="28" t="s">
        <v>16</v>
      </c>
    </row>
    <row r="4" spans="1:14" s="4" customFormat="1" ht="6.75" customHeight="1" x14ac:dyDescent="0.2">
      <c r="A4" s="2"/>
      <c r="B4" s="3"/>
      <c r="C4" s="2"/>
      <c r="D4" s="2"/>
      <c r="E4" s="31"/>
      <c r="F4" s="31"/>
      <c r="G4" s="31"/>
      <c r="H4" s="2"/>
      <c r="I4" s="2"/>
      <c r="J4" s="2"/>
      <c r="K4" s="41"/>
      <c r="L4" s="2"/>
      <c r="M4" s="2"/>
      <c r="N4" s="2"/>
    </row>
    <row r="5" spans="1:14" x14ac:dyDescent="0.25">
      <c r="K5" s="28" t="s">
        <v>8</v>
      </c>
    </row>
    <row r="6" spans="1:14" ht="32.25" customHeight="1" x14ac:dyDescent="0.25">
      <c r="A6" s="59" t="s">
        <v>25</v>
      </c>
      <c r="B6" s="60"/>
      <c r="C6" s="60"/>
      <c r="D6" s="60"/>
      <c r="E6" s="60"/>
      <c r="F6" s="60"/>
      <c r="G6" s="60"/>
      <c r="H6" s="60"/>
      <c r="I6" s="60"/>
      <c r="J6" s="60"/>
      <c r="K6" s="60"/>
    </row>
    <row r="7" spans="1:14" s="12" customFormat="1" ht="95.25" customHeight="1" x14ac:dyDescent="0.2">
      <c r="A7" s="8" t="s">
        <v>0</v>
      </c>
      <c r="B7" s="9" t="s">
        <v>2</v>
      </c>
      <c r="C7" s="10" t="s">
        <v>17</v>
      </c>
      <c r="D7" s="8" t="s">
        <v>3</v>
      </c>
      <c r="E7" s="30" t="s">
        <v>26</v>
      </c>
      <c r="F7" s="35" t="s">
        <v>18</v>
      </c>
      <c r="G7" s="30" t="s">
        <v>6</v>
      </c>
      <c r="H7" s="8" t="s">
        <v>4</v>
      </c>
      <c r="I7" s="22" t="s">
        <v>27</v>
      </c>
      <c r="J7" s="21" t="s">
        <v>20</v>
      </c>
      <c r="K7" s="38" t="s">
        <v>5</v>
      </c>
      <c r="L7" s="11"/>
      <c r="M7" s="11"/>
      <c r="N7" s="11"/>
    </row>
    <row r="8" spans="1:14" s="12" customFormat="1" ht="12.75" x14ac:dyDescent="0.2">
      <c r="A8" s="13">
        <v>1</v>
      </c>
      <c r="B8" s="14">
        <v>2</v>
      </c>
      <c r="C8" s="15">
        <v>3</v>
      </c>
      <c r="D8" s="13">
        <v>4</v>
      </c>
      <c r="E8" s="42">
        <v>5</v>
      </c>
      <c r="F8" s="36">
        <v>6</v>
      </c>
      <c r="G8" s="37">
        <v>7</v>
      </c>
      <c r="H8" s="13">
        <v>8</v>
      </c>
      <c r="I8" s="15">
        <v>9</v>
      </c>
      <c r="J8" s="13">
        <v>10</v>
      </c>
      <c r="K8" s="39">
        <v>11</v>
      </c>
      <c r="L8" s="11"/>
      <c r="M8" s="11"/>
      <c r="N8" s="11"/>
    </row>
    <row r="9" spans="1:14" s="12" customFormat="1" ht="57.75" customHeight="1" x14ac:dyDescent="0.2">
      <c r="A9" s="61" t="s">
        <v>22</v>
      </c>
      <c r="B9" s="62"/>
      <c r="C9" s="63"/>
      <c r="D9" s="7" t="s">
        <v>12</v>
      </c>
      <c r="E9" s="46">
        <v>29736485.329999998</v>
      </c>
      <c r="F9" s="52">
        <f>F10+F12</f>
        <v>29610080.560000002</v>
      </c>
      <c r="G9" s="53">
        <f>F9/E9*100</f>
        <v>99.574916912347845</v>
      </c>
      <c r="H9" s="47" t="s">
        <v>13</v>
      </c>
      <c r="I9" s="48" t="s">
        <v>13</v>
      </c>
      <c r="J9" s="49" t="s">
        <v>13</v>
      </c>
      <c r="K9" s="50" t="s">
        <v>13</v>
      </c>
      <c r="L9" s="11"/>
      <c r="M9" s="11"/>
      <c r="N9" s="11"/>
    </row>
    <row r="10" spans="1:14" s="12" customFormat="1" ht="79.5" customHeight="1" x14ac:dyDescent="0.2">
      <c r="A10" s="16">
        <v>1</v>
      </c>
      <c r="B10" s="64" t="s">
        <v>23</v>
      </c>
      <c r="C10" s="65"/>
      <c r="D10" s="17" t="s">
        <v>12</v>
      </c>
      <c r="E10" s="29">
        <v>28557903.84</v>
      </c>
      <c r="F10" s="43">
        <v>28466826.640000001</v>
      </c>
      <c r="G10" s="44">
        <f>F10/E10*100</f>
        <v>99.681078833690762</v>
      </c>
      <c r="H10" s="35" t="s">
        <v>13</v>
      </c>
      <c r="I10" s="30" t="s">
        <v>13</v>
      </c>
      <c r="J10" s="35" t="s">
        <v>13</v>
      </c>
      <c r="K10" s="51" t="s">
        <v>13</v>
      </c>
      <c r="L10" s="11"/>
      <c r="M10" s="11"/>
      <c r="N10" s="11"/>
    </row>
    <row r="11" spans="1:14" s="12" customFormat="1" ht="273.75" customHeight="1" x14ac:dyDescent="0.2">
      <c r="A11" s="18" t="s">
        <v>9</v>
      </c>
      <c r="B11" s="17" t="s">
        <v>10</v>
      </c>
      <c r="C11" s="19" t="s">
        <v>11</v>
      </c>
      <c r="D11" s="17" t="s">
        <v>12</v>
      </c>
      <c r="E11" s="29">
        <v>28557903.84</v>
      </c>
      <c r="F11" s="43">
        <f>F10</f>
        <v>28466826.640000001</v>
      </c>
      <c r="G11" s="44">
        <f>F11/E11*100</f>
        <v>99.681078833690762</v>
      </c>
      <c r="H11" s="45" t="s">
        <v>14</v>
      </c>
      <c r="I11" s="30">
        <v>100</v>
      </c>
      <c r="J11" s="55">
        <v>113.4</v>
      </c>
      <c r="K11" s="57" t="s">
        <v>28</v>
      </c>
      <c r="L11" s="11"/>
      <c r="M11" s="54">
        <f>F11+91077.2</f>
        <v>28557903.84</v>
      </c>
      <c r="N11" s="11"/>
    </row>
    <row r="12" spans="1:14" s="12" customFormat="1" ht="119.25" customHeight="1" x14ac:dyDescent="0.2">
      <c r="A12" s="16">
        <v>2</v>
      </c>
      <c r="B12" s="61" t="s">
        <v>21</v>
      </c>
      <c r="C12" s="63"/>
      <c r="D12" s="17" t="s">
        <v>12</v>
      </c>
      <c r="E12" s="29">
        <v>1178581.49</v>
      </c>
      <c r="F12" s="43">
        <v>1143253.92</v>
      </c>
      <c r="G12" s="44">
        <f>F12/E12*100</f>
        <v>97.002534801390766</v>
      </c>
      <c r="H12" s="23" t="s">
        <v>13</v>
      </c>
      <c r="I12" s="10" t="s">
        <v>13</v>
      </c>
      <c r="J12" s="8" t="s">
        <v>13</v>
      </c>
      <c r="K12" s="38" t="s">
        <v>13</v>
      </c>
      <c r="L12" s="11"/>
      <c r="M12" s="11"/>
      <c r="N12" s="11"/>
    </row>
    <row r="13" spans="1:14" s="12" customFormat="1" ht="209.25" customHeight="1" x14ac:dyDescent="0.2">
      <c r="A13" s="18" t="s">
        <v>1</v>
      </c>
      <c r="B13" s="17" t="s">
        <v>19</v>
      </c>
      <c r="C13" s="19" t="s">
        <v>11</v>
      </c>
      <c r="D13" s="17" t="s">
        <v>12</v>
      </c>
      <c r="E13" s="29">
        <v>1178581.49</v>
      </c>
      <c r="F13" s="43">
        <f>F12</f>
        <v>1143253.92</v>
      </c>
      <c r="G13" s="44">
        <f>F13/E13*100</f>
        <v>97.002534801390766</v>
      </c>
      <c r="H13" s="20" t="s">
        <v>15</v>
      </c>
      <c r="I13" s="35">
        <v>100</v>
      </c>
      <c r="J13" s="30">
        <v>100</v>
      </c>
      <c r="K13" s="56" t="s">
        <v>29</v>
      </c>
      <c r="L13" s="11"/>
      <c r="M13" s="54">
        <f>F13+35327.57</f>
        <v>1178581.49</v>
      </c>
      <c r="N13" s="11"/>
    </row>
    <row r="14" spans="1:14" s="12" customFormat="1" ht="19.5" customHeight="1" x14ac:dyDescent="0.2">
      <c r="A14" s="24"/>
      <c r="B14" s="25"/>
      <c r="C14" s="25"/>
      <c r="D14" s="25"/>
      <c r="E14" s="32"/>
      <c r="F14" s="32"/>
      <c r="G14" s="33"/>
      <c r="H14" s="26"/>
      <c r="I14" s="27"/>
      <c r="J14" s="27"/>
      <c r="K14" s="34"/>
      <c r="L14" s="11"/>
      <c r="M14" s="11"/>
      <c r="N14" s="11"/>
    </row>
    <row r="16" spans="1:14" s="5" customFormat="1" ht="17.25" x14ac:dyDescent="0.3">
      <c r="A16" s="6"/>
      <c r="B16" s="58" t="s">
        <v>24</v>
      </c>
      <c r="C16" s="58"/>
      <c r="D16" s="58"/>
      <c r="E16" s="58"/>
      <c r="F16" s="58"/>
      <c r="G16" s="58"/>
      <c r="H16" s="58"/>
      <c r="I16" s="58"/>
      <c r="J16" s="58"/>
      <c r="K16" s="58"/>
      <c r="L16" s="6"/>
      <c r="M16" s="6"/>
      <c r="N16" s="6"/>
    </row>
  </sheetData>
  <mergeCells count="5">
    <mergeCell ref="A6:K6"/>
    <mergeCell ref="A9:C9"/>
    <mergeCell ref="B10:C10"/>
    <mergeCell ref="B12:C12"/>
    <mergeCell ref="B16:K16"/>
  </mergeCells>
  <pageMargins left="0.23622047244094491" right="0" top="0.78740157480314965" bottom="0" header="0.39370078740157483" footer="0"/>
  <pageSetup paperSize="9" scale="85" fitToHeight="0" orientation="landscape" r:id="rId1"/>
  <headerFooter differentOddEven="1" differentFirst="1">
    <oddHeader>&amp;C&amp;"Times New Roman,обычный"7</oddHeader>
    <evenHeader>&amp;C&amp;"Times New Roman,обычный"7</evenHeader>
    <firstHeader>&amp;C&amp;"Times New Roman,обычный"6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Прил.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2026-02-26T03:27:30Z</dcterms:modified>
</cp:coreProperties>
</file>