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6" windowWidth="11970" windowHeight="6600" tabRatio="723" activeTab="0"/>
  </bookViews>
  <sheets>
    <sheet name="Долг.обязат. прил. 1" sheetId="1" r:id="rId1"/>
  </sheets>
  <definedNames>
    <definedName name="_xlnm.Print_Area" localSheetId="0">'Долг.обязат. прил. 1'!$A$1:$AH$40</definedName>
  </definedNames>
  <calcPr fullCalcOnLoad="1"/>
</workbook>
</file>

<file path=xl/sharedStrings.xml><?xml version="1.0" encoding="utf-8"?>
<sst xmlns="http://schemas.openxmlformats.org/spreadsheetml/2006/main" count="111" uniqueCount="81">
  <si>
    <t>основной долг (номинал)</t>
  </si>
  <si>
    <t xml:space="preserve">                                                      </t>
  </si>
  <si>
    <t>в т.ч. просроченная</t>
  </si>
  <si>
    <t>штраф</t>
  </si>
  <si>
    <t xml:space="preserve">Остаток задолженности 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</si>
  <si>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</si>
  <si>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</si>
  <si>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</si>
  <si>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общая сумма обязательств</t>
  </si>
  <si>
    <t xml:space="preserve">Задолженность на начало текущего года </t>
  </si>
  <si>
    <t>к Порядку ведения</t>
  </si>
  <si>
    <t>Итого по разделу 1</t>
  </si>
  <si>
    <t>Итого по разделу 2</t>
  </si>
  <si>
    <t>Итого по разделу 3</t>
  </si>
  <si>
    <t>Итого по разделу 4</t>
  </si>
  <si>
    <t>Всего:</t>
  </si>
  <si>
    <t>муниципальной долговой книги</t>
  </si>
  <si>
    <t>Порядковый номер</t>
  </si>
  <si>
    <t>Дата регистрации</t>
  </si>
  <si>
    <t>Регистрационный код обязательства</t>
  </si>
  <si>
    <t xml:space="preserve">Вид долгового обязательства, дата и номер договора заимствования, предоставления гарантии 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</si>
  <si>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</si>
  <si>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</si>
  <si>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</si>
  <si>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</si>
  <si>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</si>
  <si>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>Стои мость обслуживания долгового обязательства (в %)</t>
  </si>
  <si>
    <t>Форма обеспе чения обяза тельства</t>
  </si>
  <si>
    <t>проценты</t>
  </si>
  <si>
    <t>Раздел 1. Муниципальные ценные бумаги</t>
  </si>
  <si>
    <t>Раздел 2. Бюджетные кредиты, привлеченные в местный бюджет от других бюджетов бюджетной системы Российской Федерации.</t>
  </si>
  <si>
    <t>Раздел 3. Кредиты, полученные муниципальным образованием от кредитных организаций, иностранных банков и международных финансовых организаций</t>
  </si>
  <si>
    <t>Раздел 4. Муниципальные гарантии</t>
  </si>
  <si>
    <t xml:space="preserve">утвержденному постановлением </t>
  </si>
  <si>
    <t xml:space="preserve">администрации муниципального </t>
  </si>
  <si>
    <t>образования города Усолье-Сибирское</t>
  </si>
  <si>
    <t>Усолье-Сибирское,</t>
  </si>
  <si>
    <t>муниципального образования города</t>
  </si>
  <si>
    <t>тыс. руб.</t>
  </si>
  <si>
    <t>Приложение 1</t>
  </si>
  <si>
    <t xml:space="preserve"> тыс.руб.</t>
  </si>
  <si>
    <r>
      <t xml:space="preserve">от  </t>
    </r>
    <r>
      <rPr>
        <u val="single"/>
        <sz val="10"/>
        <rFont val="Arial"/>
        <family val="2"/>
      </rPr>
      <t>06.07.2011г.</t>
    </r>
    <r>
      <rPr>
        <sz val="10"/>
        <rFont val="Arial"/>
        <family val="2"/>
      </rPr>
      <t xml:space="preserve">  № </t>
    </r>
    <r>
      <rPr>
        <u val="single"/>
        <sz val="10"/>
        <rFont val="Arial"/>
        <family val="2"/>
      </rPr>
      <t>1427</t>
    </r>
    <r>
      <rPr>
        <sz val="10"/>
        <rFont val="Arial"/>
        <family val="2"/>
      </rPr>
      <t xml:space="preserve">       </t>
    </r>
  </si>
  <si>
    <t>Установлено нормативно-правовым актом представительного органа местного самоуправления</t>
  </si>
  <si>
    <t>Доходы бюджета города</t>
  </si>
  <si>
    <t>МУНИЦИПАЛЬНАЯ ДОЛГОВАЯ КНИГА МУНИЦИПАЛЬНОГО ОБРАЗОВАНИЯ "ГОРОД УСОЛЬЕ-СИБИРСКОЕ"</t>
  </si>
  <si>
    <t>Администрация города Усолье-Сибирское</t>
  </si>
  <si>
    <t>07-3-13/0008</t>
  </si>
  <si>
    <t>Кредит от кредитных организаций. Договор №76900197-30197-0 об открытии возобновляемой кредитной линии от 28.06.2013 г.</t>
  </si>
  <si>
    <t>0А0 "Сбербанк России"  Ангарское отделение Иркутского отделения  №8586</t>
  </si>
  <si>
    <t>30.06.2015</t>
  </si>
  <si>
    <t>9,95%</t>
  </si>
  <si>
    <t>24.12.2013</t>
  </si>
  <si>
    <t>07-3-14/0009</t>
  </si>
  <si>
    <t>30.12.2014</t>
  </si>
  <si>
    <t>12,5%</t>
  </si>
  <si>
    <t>16.12.2016</t>
  </si>
  <si>
    <t xml:space="preserve"> Решение городской Думы от 20.12.2012 г. №91/6, от 19.12.2013 г. №118/6 муниципальный контракт №156/2013.77683 от 04.06.2013 г.</t>
  </si>
  <si>
    <t>Кредит от кредитных организаций. Договор №76900197-40131-0 об открытии возобновляемой кредитной линии от 30.12.2014 г.</t>
  </si>
  <si>
    <t>28.01.2015   30.01.2015</t>
  </si>
  <si>
    <t xml:space="preserve"> 18.12.2014</t>
  </si>
  <si>
    <r>
      <t xml:space="preserve">Списано в </t>
    </r>
    <r>
      <rPr>
        <u val="single"/>
        <sz val="9"/>
        <rFont val="Arial Cyr"/>
        <family val="0"/>
      </rPr>
      <t xml:space="preserve">2015 </t>
    </r>
    <r>
      <rPr>
        <sz val="9"/>
        <rFont val="Arial Cyr"/>
        <family val="0"/>
      </rPr>
      <t>году</t>
    </r>
  </si>
  <si>
    <r>
      <t xml:space="preserve">Погашено в </t>
    </r>
    <r>
      <rPr>
        <u val="single"/>
        <sz val="10"/>
        <rFont val="Arial Cyr"/>
        <family val="0"/>
      </rPr>
      <t>2015</t>
    </r>
    <r>
      <rPr>
        <sz val="10"/>
        <rFont val="Arial Cyr"/>
        <family val="0"/>
      </rPr>
      <t xml:space="preserve"> году</t>
    </r>
  </si>
  <si>
    <r>
      <t xml:space="preserve">Начислено в </t>
    </r>
    <r>
      <rPr>
        <u val="single"/>
        <sz val="10"/>
        <rFont val="Arial Cyr"/>
        <family val="0"/>
      </rPr>
      <t xml:space="preserve">2015 </t>
    </r>
    <r>
      <rPr>
        <sz val="10"/>
        <rFont val="Arial Cyr"/>
        <family val="0"/>
      </rPr>
      <t xml:space="preserve">году </t>
    </r>
  </si>
  <si>
    <t>Верхний предел долга по муниципальным гарантиям по состоянию на 1 января 2016 г.:  0 тыс.руб.</t>
  </si>
  <si>
    <t>24.02.2015 30.04.2015 26.06.2015</t>
  </si>
  <si>
    <t>Объем доходов без учета безвозмездных поступлений:  428 315 тыс.руб.</t>
  </si>
  <si>
    <r>
      <t>о местном бюджете на 2015 год:</t>
    </r>
    <r>
      <rPr>
        <b/>
        <sz val="9"/>
        <rFont val="Arial Cyr"/>
        <family val="0"/>
      </rPr>
      <t xml:space="preserve"> (решение Думы города Усолье-Сибирское от 18.12.2014 г. № 109/6, с изменениями и дополнениями от 29.01.2015 г. №3/6, от 30.04.2015 г. №26/6, от 25.06.2015 г. №48/6, от 27.08.2015 г. №53/6, от 24.09.2015г., №59/6, от 29.10.2015 г. №64/6, от 26.11.2015г. №71/6, от 21.12.2015 г. №77/6)</t>
    </r>
  </si>
  <si>
    <t xml:space="preserve">Верхний предел муниципального долга по состоянию на 1 января 2016 г.:  78 515 тыс.руб. </t>
  </si>
  <si>
    <t xml:space="preserve">Объем расходов на обслуживание муниципального долга:  3 526 тыс.руб.  </t>
  </si>
  <si>
    <t>21.12.2015</t>
  </si>
  <si>
    <t>07-3-15/0010</t>
  </si>
  <si>
    <t>Кредит от кредитных организаций. Договор №76900197-40132-0 об открытии возобновляемой кредитной линии от 30.12.2014 г.</t>
  </si>
  <si>
    <t>16.12.2017</t>
  </si>
  <si>
    <t>13,25</t>
  </si>
  <si>
    <t>30.12.2014   23.06.2015   21.12.2015</t>
  </si>
  <si>
    <t xml:space="preserve"> Решение Думы города Усолье-Сибирское от 19.12.2013 г. №118/6, от 18.12.2014 г. №109/6 муниципальный контракт №1215/2014.371906 от 17.12.2014 г.</t>
  </si>
  <si>
    <t xml:space="preserve">21.12.2015   28.12.2015   </t>
  </si>
  <si>
    <r>
      <t xml:space="preserve">                     </t>
    </r>
    <r>
      <rPr>
        <u val="single"/>
        <sz val="16"/>
        <rFont val="Arial Cyr"/>
        <family val="0"/>
      </rPr>
      <t>по состоянию на  01.01.2016 г.</t>
    </r>
  </si>
  <si>
    <t>Объем муниципального долга по состоянию на 01.01.2016 г.</t>
  </si>
  <si>
    <t xml:space="preserve"> Решение Думы города Усолье-Сибирское от 18.12.2014 г. №109/6, муниципальный контракт №1216/2014.371907 от 17.12.2014 г.</t>
  </si>
  <si>
    <t>31.12.2015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</si>
</sst>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_-* #,##0_р_._-;\-* #,##0_р_._-;_-* &quot;-&quot;??_р_._-;_-@_-"/>
    <numFmt numFmtId="205" formatCode="_-* #,##0.0_р_._-;\-* #,##0.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_р_._-;\-* #,##0.0000_р_._-;_-* &quot;-&quot;????_р_._-;_-@_-"/>
    <numFmt numFmtId="213" formatCode="_-* #,##0.000000000_р_._-;\-* #,##0.000000000_р_._-;_-* &quot;-&quot;??_р_._-;_-@_-"/>
    <numFmt numFmtId="214" formatCode="_-* #,##0.0000000000_р_._-;\-* #,##0.0000000000_р_._-;_-* &quot;-&quot;??_р_._-;_-@_-"/>
  </numFmts>
  <fonts count="6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u val="single"/>
      <sz val="10"/>
      <name val="Arial"/>
      <family val="2"/>
    </font>
    <font>
      <u val="single"/>
      <sz val="9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.3"/>
      <name val="Arial Cyr"/>
      <family val="0"/>
    </font>
    <font>
      <sz val="9.3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4" fontId="0" fillId="0" borderId="16" xfId="0" applyNumberFormat="1" applyFont="1" applyBorder="1" applyAlignment="1">
      <alignment horizontal="center" vertical="center"/>
    </xf>
    <xf numFmtId="14" fontId="21" fillId="0" borderId="16" xfId="0" applyNumberFormat="1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178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0" fontId="5" fillId="34" borderId="1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34" borderId="19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" fontId="1" fillId="0" borderId="2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1" fillId="34" borderId="21" xfId="0" applyFont="1" applyFill="1" applyBorder="1" applyAlignment="1">
      <alignment vertical="center"/>
    </xf>
    <xf numFmtId="0" fontId="12" fillId="0" borderId="20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0" fontId="15" fillId="0" borderId="2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" fontId="15" fillId="0" borderId="13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34" borderId="23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4" fillId="33" borderId="2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07" fontId="11" fillId="34" borderId="13" xfId="0" applyNumberFormat="1" applyFont="1" applyFill="1" applyBorder="1" applyAlignment="1">
      <alignment vertical="center"/>
    </xf>
    <xf numFmtId="171" fontId="0" fillId="0" borderId="19" xfId="0" applyNumberFormat="1" applyFont="1" applyBorder="1" applyAlignment="1">
      <alignment horizontal="center" vertical="center" wrapText="1"/>
    </xf>
    <xf numFmtId="207" fontId="5" fillId="33" borderId="23" xfId="0" applyNumberFormat="1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207" fontId="9" fillId="33" borderId="23" xfId="0" applyNumberFormat="1" applyFont="1" applyFill="1" applyBorder="1" applyAlignment="1">
      <alignment horizontal="center" vertical="center"/>
    </xf>
    <xf numFmtId="207" fontId="26" fillId="33" borderId="23" xfId="0" applyNumberFormat="1" applyFont="1" applyFill="1" applyBorder="1" applyAlignment="1">
      <alignment horizontal="center" vertical="center"/>
    </xf>
    <xf numFmtId="207" fontId="20" fillId="34" borderId="13" xfId="0" applyNumberFormat="1" applyFont="1" applyFill="1" applyBorder="1" applyAlignment="1">
      <alignment horizontal="center" vertical="center"/>
    </xf>
    <xf numFmtId="206" fontId="5" fillId="34" borderId="13" xfId="0" applyNumberFormat="1" applyFont="1" applyFill="1" applyBorder="1" applyAlignment="1">
      <alignment horizontal="center" vertical="center"/>
    </xf>
    <xf numFmtId="206" fontId="22" fillId="34" borderId="13" xfId="0" applyNumberFormat="1" applyFont="1" applyFill="1" applyBorder="1" applyAlignment="1">
      <alignment horizontal="center" vertical="center"/>
    </xf>
    <xf numFmtId="206" fontId="22" fillId="34" borderId="27" xfId="0" applyNumberFormat="1" applyFont="1" applyFill="1" applyBorder="1" applyAlignment="1">
      <alignment horizontal="center" vertical="center"/>
    </xf>
    <xf numFmtId="207" fontId="5" fillId="34" borderId="13" xfId="0" applyNumberFormat="1" applyFont="1" applyFill="1" applyBorder="1" applyAlignment="1">
      <alignment vertical="center"/>
    </xf>
    <xf numFmtId="207" fontId="11" fillId="34" borderId="21" xfId="0" applyNumberFormat="1" applyFont="1" applyFill="1" applyBorder="1" applyAlignment="1">
      <alignment vertical="center"/>
    </xf>
    <xf numFmtId="207" fontId="22" fillId="34" borderId="13" xfId="0" applyNumberFormat="1" applyFont="1" applyFill="1" applyBorder="1" applyAlignment="1">
      <alignment horizontal="center" vertical="center"/>
    </xf>
    <xf numFmtId="207" fontId="22" fillId="34" borderId="27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207" fontId="20" fillId="34" borderId="21" xfId="0" applyNumberFormat="1" applyFont="1" applyFill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 wrapText="1"/>
    </xf>
    <xf numFmtId="206" fontId="22" fillId="34" borderId="21" xfId="0" applyNumberFormat="1" applyFont="1" applyFill="1" applyBorder="1" applyAlignment="1">
      <alignment horizontal="center" vertical="center"/>
    </xf>
    <xf numFmtId="207" fontId="22" fillId="34" borderId="2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207" fontId="0" fillId="0" borderId="20" xfId="0" applyNumberFormat="1" applyFill="1" applyBorder="1" applyAlignment="1">
      <alignment/>
    </xf>
    <xf numFmtId="207" fontId="12" fillId="0" borderId="21" xfId="0" applyNumberFormat="1" applyFont="1" applyFill="1" applyBorder="1" applyAlignment="1">
      <alignment/>
    </xf>
    <xf numFmtId="207" fontId="12" fillId="0" borderId="20" xfId="0" applyNumberFormat="1" applyFont="1" applyFill="1" applyBorder="1" applyAlignment="1">
      <alignment/>
    </xf>
    <xf numFmtId="0" fontId="11" fillId="34" borderId="30" xfId="0" applyFont="1" applyFill="1" applyBorder="1" applyAlignment="1">
      <alignment vertical="center"/>
    </xf>
    <xf numFmtId="207" fontId="29" fillId="33" borderId="23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07" fontId="25" fillId="34" borderId="13" xfId="0" applyNumberFormat="1" applyFont="1" applyFill="1" applyBorder="1" applyAlignment="1">
      <alignment horizontal="center" vertical="center"/>
    </xf>
    <xf numFmtId="3" fontId="29" fillId="0" borderId="10" xfId="0" applyNumberFormat="1" applyFont="1" applyBorder="1" applyAlignment="1">
      <alignment horizontal="right" vertical="center"/>
    </xf>
    <xf numFmtId="171" fontId="13" fillId="0" borderId="19" xfId="0" applyNumberFormat="1" applyFont="1" applyBorder="1" applyAlignment="1">
      <alignment horizontal="center" vertical="center" wrapText="1"/>
    </xf>
    <xf numFmtId="206" fontId="25" fillId="34" borderId="13" xfId="0" applyNumberFormat="1" applyFont="1" applyFill="1" applyBorder="1" applyAlignment="1">
      <alignment horizontal="center" vertical="center"/>
    </xf>
    <xf numFmtId="207" fontId="13" fillId="0" borderId="20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207" fontId="8" fillId="33" borderId="23" xfId="0" applyNumberFormat="1" applyFont="1" applyFill="1" applyBorder="1" applyAlignment="1">
      <alignment horizontal="center" vertical="center"/>
    </xf>
    <xf numFmtId="207" fontId="8" fillId="33" borderId="33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171" fontId="1" fillId="0" borderId="19" xfId="0" applyNumberFormat="1" applyFont="1" applyBorder="1" applyAlignment="1">
      <alignment horizontal="center" vertical="center" wrapText="1"/>
    </xf>
    <xf numFmtId="171" fontId="1" fillId="0" borderId="34" xfId="0" applyNumberFormat="1" applyFont="1" applyBorder="1" applyAlignment="1">
      <alignment horizontal="center" vertical="center" wrapText="1"/>
    </xf>
    <xf numFmtId="207" fontId="1" fillId="0" borderId="20" xfId="0" applyNumberFormat="1" applyFont="1" applyFill="1" applyBorder="1" applyAlignment="1">
      <alignment/>
    </xf>
    <xf numFmtId="207" fontId="1" fillId="0" borderId="35" xfId="0" applyNumberFormat="1" applyFont="1" applyFill="1" applyBorder="1" applyAlignment="1">
      <alignment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13" fillId="0" borderId="4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3" fillId="0" borderId="42" xfId="0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204" fontId="27" fillId="0" borderId="42" xfId="60" applyNumberFormat="1" applyFont="1" applyFill="1" applyBorder="1" applyAlignment="1">
      <alignment horizontal="center" vertical="center" wrapText="1" shrinkToFit="1"/>
    </xf>
    <xf numFmtId="49" fontId="27" fillId="0" borderId="42" xfId="0" applyNumberFormat="1" applyFont="1" applyBorder="1" applyAlignment="1">
      <alignment horizontal="center" vertical="center" wrapText="1"/>
    </xf>
    <xf numFmtId="204" fontId="26" fillId="0" borderId="42" xfId="0" applyNumberFormat="1" applyFont="1" applyBorder="1" applyAlignment="1">
      <alignment horizontal="center" vertical="center"/>
    </xf>
    <xf numFmtId="207" fontId="29" fillId="0" borderId="42" xfId="0" applyNumberFormat="1" applyFont="1" applyBorder="1" applyAlignment="1">
      <alignment horizontal="center" vertical="center"/>
    </xf>
    <xf numFmtId="207" fontId="8" fillId="0" borderId="42" xfId="0" applyNumberFormat="1" applyFont="1" applyBorder="1" applyAlignment="1">
      <alignment horizontal="center" vertical="center"/>
    </xf>
    <xf numFmtId="207" fontId="8" fillId="0" borderId="45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211" fontId="11" fillId="0" borderId="13" xfId="0" applyNumberFormat="1" applyFont="1" applyBorder="1" applyAlignment="1">
      <alignment horizontal="center"/>
    </xf>
    <xf numFmtId="211" fontId="10" fillId="0" borderId="13" xfId="0" applyNumberFormat="1" applyFont="1" applyBorder="1" applyAlignment="1">
      <alignment horizontal="center"/>
    </xf>
    <xf numFmtId="204" fontId="15" fillId="0" borderId="13" xfId="0" applyNumberFormat="1" applyFont="1" applyBorder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vertical="center"/>
    </xf>
    <xf numFmtId="0" fontId="5" fillId="34" borderId="47" xfId="0" applyFont="1" applyFill="1" applyBorder="1" applyAlignment="1">
      <alignment vertical="center"/>
    </xf>
    <xf numFmtId="0" fontId="11" fillId="34" borderId="48" xfId="0" applyFont="1" applyFill="1" applyBorder="1" applyAlignment="1">
      <alignment vertical="center"/>
    </xf>
    <xf numFmtId="0" fontId="11" fillId="34" borderId="46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0" fontId="11" fillId="34" borderId="49" xfId="0" applyFont="1" applyFill="1" applyBorder="1" applyAlignment="1">
      <alignment vertical="center"/>
    </xf>
    <xf numFmtId="3" fontId="25" fillId="34" borderId="23" xfId="0" applyNumberFormat="1" applyFont="1" applyFill="1" applyBorder="1" applyAlignment="1">
      <alignment horizontal="center" vertical="center"/>
    </xf>
    <xf numFmtId="3" fontId="28" fillId="34" borderId="23" xfId="0" applyNumberFormat="1" applyFont="1" applyFill="1" applyBorder="1" applyAlignment="1">
      <alignment horizontal="center" vertical="center"/>
    </xf>
    <xf numFmtId="213" fontId="22" fillId="34" borderId="23" xfId="0" applyNumberFormat="1" applyFont="1" applyFill="1" applyBorder="1" applyAlignment="1">
      <alignment horizontal="center" vertical="center"/>
    </xf>
    <xf numFmtId="213" fontId="28" fillId="34" borderId="23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204" fontId="27" fillId="0" borderId="11" xfId="60" applyNumberFormat="1" applyFont="1" applyFill="1" applyBorder="1" applyAlignment="1">
      <alignment horizontal="center" vertical="center" wrapText="1" shrinkToFit="1"/>
    </xf>
    <xf numFmtId="49" fontId="27" fillId="0" borderId="16" xfId="0" applyNumberFormat="1" applyFont="1" applyBorder="1" applyAlignment="1">
      <alignment horizontal="center" vertical="center" wrapText="1"/>
    </xf>
    <xf numFmtId="204" fontId="26" fillId="0" borderId="16" xfId="0" applyNumberFormat="1" applyFont="1" applyBorder="1" applyAlignment="1">
      <alignment horizontal="center" vertical="center"/>
    </xf>
    <xf numFmtId="207" fontId="29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204" fontId="8" fillId="0" borderId="16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 wrapText="1"/>
    </xf>
    <xf numFmtId="171" fontId="8" fillId="33" borderId="23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13" fillId="0" borderId="42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top" wrapText="1"/>
    </xf>
    <xf numFmtId="0" fontId="0" fillId="33" borderId="53" xfId="0" applyFont="1" applyFill="1" applyBorder="1" applyAlignment="1">
      <alignment horizontal="center" vertical="top"/>
    </xf>
    <xf numFmtId="0" fontId="0" fillId="33" borderId="54" xfId="0" applyFont="1" applyFill="1" applyBorder="1" applyAlignment="1">
      <alignment horizontal="center" vertical="top"/>
    </xf>
    <xf numFmtId="0" fontId="0" fillId="33" borderId="42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42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55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5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13" fillId="0" borderId="4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top" wrapText="1"/>
    </xf>
    <xf numFmtId="0" fontId="0" fillId="33" borderId="44" xfId="0" applyFont="1" applyFill="1" applyBorder="1" applyAlignment="1">
      <alignment horizontal="center" vertical="top"/>
    </xf>
    <xf numFmtId="0" fontId="0" fillId="33" borderId="29" xfId="0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42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/>
    </xf>
    <xf numFmtId="0" fontId="13" fillId="0" borderId="5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2"/>
  <sheetViews>
    <sheetView tabSelected="1" zoomScalePageLayoutView="0" workbookViewId="0" topLeftCell="A34">
      <selection activeCell="A44" sqref="A41:IV44"/>
    </sheetView>
  </sheetViews>
  <sheetFormatPr defaultColWidth="9.00390625" defaultRowHeight="12.75"/>
  <cols>
    <col min="1" max="1" width="3.875" style="0" customWidth="1"/>
    <col min="2" max="2" width="9.50390625" style="0" customWidth="1"/>
    <col min="3" max="3" width="12.125" style="0" customWidth="1"/>
    <col min="4" max="4" width="15.125" style="0" customWidth="1"/>
    <col min="5" max="5" width="16.00390625" style="0" customWidth="1"/>
    <col min="6" max="6" width="10.00390625" style="0" customWidth="1"/>
    <col min="7" max="7" width="11.00390625" style="0" customWidth="1"/>
    <col min="8" max="9" width="9.25390625" style="0" customWidth="1"/>
    <col min="12" max="12" width="9.875" style="0" customWidth="1"/>
    <col min="13" max="13" width="6.50390625" style="0" customWidth="1"/>
    <col min="14" max="14" width="10.875" style="0" customWidth="1"/>
    <col min="15" max="15" width="6.125" style="0" customWidth="1"/>
    <col min="16" max="16" width="6.50390625" style="0" customWidth="1"/>
    <col min="17" max="17" width="6.25390625" style="0" customWidth="1"/>
    <col min="18" max="18" width="6.125" style="0" customWidth="1"/>
    <col min="19" max="19" width="10.875" style="0" customWidth="1"/>
    <col min="20" max="20" width="10.25390625" style="0" customWidth="1"/>
    <col min="21" max="21" width="7.00390625" style="0" customWidth="1"/>
    <col min="22" max="22" width="10.75390625" style="0" customWidth="1"/>
    <col min="23" max="23" width="9.50390625" style="0" customWidth="1"/>
    <col min="24" max="26" width="7.125" style="17" bestFit="1" customWidth="1"/>
    <col min="27" max="27" width="6.125" style="17" customWidth="1"/>
    <col min="28" max="28" width="7.125" style="17" bestFit="1" customWidth="1"/>
    <col min="29" max="29" width="6.25390625" style="17" customWidth="1"/>
    <col min="30" max="30" width="10.50390625" style="0" customWidth="1"/>
    <col min="31" max="31" width="6.125" style="0" customWidth="1"/>
    <col min="32" max="32" width="6.50390625" style="0" customWidth="1"/>
    <col min="33" max="33" width="6.25390625" style="0" customWidth="1"/>
    <col min="34" max="34" width="5.5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2" spans="30:33" ht="12">
      <c r="AD2" s="5" t="s">
        <v>39</v>
      </c>
      <c r="AE2" s="5"/>
      <c r="AF2" s="5"/>
      <c r="AG2" s="5"/>
    </row>
    <row r="3" spans="15:33" ht="12">
      <c r="O3" s="7"/>
      <c r="AD3" s="5" t="s">
        <v>10</v>
      </c>
      <c r="AE3" s="5"/>
      <c r="AF3" s="5"/>
      <c r="AG3" s="5"/>
    </row>
    <row r="4" spans="15:33" ht="12">
      <c r="O4" s="7"/>
      <c r="AD4" s="7" t="s">
        <v>16</v>
      </c>
      <c r="AE4" s="28"/>
      <c r="AF4" s="28"/>
      <c r="AG4" s="28"/>
    </row>
    <row r="5" spans="15:33" ht="12">
      <c r="O5" s="7"/>
      <c r="AD5" s="7" t="s">
        <v>37</v>
      </c>
      <c r="AE5" s="28"/>
      <c r="AF5" s="28"/>
      <c r="AG5" s="28"/>
    </row>
    <row r="6" spans="15:33" ht="12">
      <c r="O6" s="7"/>
      <c r="AD6" s="7" t="s">
        <v>36</v>
      </c>
      <c r="AE6" s="28"/>
      <c r="AF6" s="28"/>
      <c r="AG6" s="28"/>
    </row>
    <row r="7" spans="15:33" ht="12">
      <c r="O7" s="7"/>
      <c r="AD7" s="7" t="s">
        <v>33</v>
      </c>
      <c r="AE7" s="28"/>
      <c r="AF7" s="28"/>
      <c r="AG7" s="28"/>
    </row>
    <row r="8" spans="1:39" ht="19.5" customHeight="1">
      <c r="A8" s="227" t="s">
        <v>44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7" t="s">
        <v>34</v>
      </c>
      <c r="AE8" s="28"/>
      <c r="AF8" s="28"/>
      <c r="AG8" s="28"/>
      <c r="AI8" s="2"/>
      <c r="AJ8" s="2"/>
      <c r="AK8" s="2"/>
      <c r="AL8" s="2"/>
      <c r="AM8" s="2"/>
    </row>
    <row r="9" spans="1:33" ht="19.5">
      <c r="A9" s="228" t="s">
        <v>77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7" t="s">
        <v>35</v>
      </c>
      <c r="AE9" s="28"/>
      <c r="AF9" s="28"/>
      <c r="AG9" s="28"/>
    </row>
    <row r="10" spans="1:33" ht="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AD10" s="7" t="s">
        <v>41</v>
      </c>
      <c r="AE10" s="28"/>
      <c r="AF10" s="28"/>
      <c r="AG10" s="28"/>
    </row>
    <row r="11" spans="1:17" ht="1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1" ht="12.75">
      <c r="A12" s="2" t="s">
        <v>42</v>
      </c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5" s="167" customFormat="1" ht="12.75">
      <c r="A13" s="2" t="s">
        <v>66</v>
      </c>
      <c r="B13" s="164"/>
      <c r="C13" s="164"/>
      <c r="D13" s="165"/>
      <c r="E13" s="166"/>
    </row>
    <row r="14" spans="1:21" ht="15" customHeight="1">
      <c r="A14" s="233" t="s">
        <v>67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</row>
    <row r="15" spans="1:21" ht="15.75" customHeight="1">
      <c r="A15" s="235" t="s">
        <v>63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</row>
    <row r="16" spans="1:29" s="1" customFormat="1" ht="16.5" customHeight="1">
      <c r="A16" s="236" t="s">
        <v>68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66"/>
      <c r="P16" s="66"/>
      <c r="Q16" s="66"/>
      <c r="R16" s="66"/>
      <c r="S16" s="64"/>
      <c r="T16" s="64"/>
      <c r="U16" s="64"/>
      <c r="X16" s="54"/>
      <c r="Y16" s="54"/>
      <c r="Z16" s="54"/>
      <c r="AA16" s="54"/>
      <c r="AB16" s="54"/>
      <c r="AC16" s="54"/>
    </row>
    <row r="17" spans="1:21" ht="14.25" customHeight="1">
      <c r="A17" s="234" t="s">
        <v>65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</row>
    <row r="18" spans="1:21" ht="15.75" customHeight="1">
      <c r="A18" s="45" t="s">
        <v>78</v>
      </c>
      <c r="B18" s="45"/>
      <c r="C18" s="45"/>
      <c r="D18" s="45"/>
      <c r="E18" s="45"/>
      <c r="F18" s="45"/>
      <c r="G18" s="45"/>
      <c r="H18" s="45"/>
      <c r="I18" s="63">
        <f>AD39</f>
        <v>61500</v>
      </c>
      <c r="J18" s="46" t="s">
        <v>40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</row>
    <row r="19" spans="6:33" ht="18" customHeight="1" thickBot="1">
      <c r="F19" t="s">
        <v>1</v>
      </c>
      <c r="AG19" t="s">
        <v>38</v>
      </c>
    </row>
    <row r="20" spans="1:36" ht="23.25" customHeight="1">
      <c r="A20" s="204" t="s">
        <v>17</v>
      </c>
      <c r="B20" s="211" t="s">
        <v>18</v>
      </c>
      <c r="C20" s="224" t="s">
        <v>19</v>
      </c>
      <c r="D20" s="200" t="s">
        <v>20</v>
      </c>
      <c r="E20" s="218" t="s">
        <v>21</v>
      </c>
      <c r="F20" s="200" t="s">
        <v>22</v>
      </c>
      <c r="G20" s="200" t="s">
        <v>23</v>
      </c>
      <c r="H20" s="200" t="s">
        <v>5</v>
      </c>
      <c r="I20" s="200" t="s">
        <v>7</v>
      </c>
      <c r="J20" s="201"/>
      <c r="K20" s="200" t="s">
        <v>6</v>
      </c>
      <c r="L20" s="200" t="s">
        <v>26</v>
      </c>
      <c r="M20" s="200" t="s">
        <v>27</v>
      </c>
      <c r="N20" s="248" t="s">
        <v>9</v>
      </c>
      <c r="O20" s="249"/>
      <c r="P20" s="249"/>
      <c r="Q20" s="249"/>
      <c r="R20" s="249"/>
      <c r="S20" s="242" t="s">
        <v>62</v>
      </c>
      <c r="T20" s="214"/>
      <c r="U20" s="215"/>
      <c r="V20" s="213" t="s">
        <v>61</v>
      </c>
      <c r="W20" s="214"/>
      <c r="X20" s="214"/>
      <c r="Y20" s="214"/>
      <c r="Z20" s="215"/>
      <c r="AA20" s="238" t="s">
        <v>60</v>
      </c>
      <c r="AB20" s="239"/>
      <c r="AC20" s="239"/>
      <c r="AD20" s="242" t="s">
        <v>4</v>
      </c>
      <c r="AE20" s="214"/>
      <c r="AF20" s="214"/>
      <c r="AG20" s="214"/>
      <c r="AH20" s="243"/>
      <c r="AI20" s="6"/>
      <c r="AJ20" s="6"/>
    </row>
    <row r="21" spans="1:36" ht="17.25" customHeight="1">
      <c r="A21" s="205"/>
      <c r="B21" s="212"/>
      <c r="C21" s="225"/>
      <c r="D21" s="207"/>
      <c r="E21" s="219"/>
      <c r="F21" s="231"/>
      <c r="G21" s="209"/>
      <c r="H21" s="207"/>
      <c r="I21" s="202"/>
      <c r="J21" s="202"/>
      <c r="K21" s="229"/>
      <c r="L21" s="231"/>
      <c r="M21" s="231"/>
      <c r="N21" s="250"/>
      <c r="O21" s="250"/>
      <c r="P21" s="250"/>
      <c r="Q21" s="250"/>
      <c r="R21" s="250"/>
      <c r="S21" s="244"/>
      <c r="T21" s="216"/>
      <c r="U21" s="217"/>
      <c r="V21" s="216"/>
      <c r="W21" s="216"/>
      <c r="X21" s="216"/>
      <c r="Y21" s="216"/>
      <c r="Z21" s="217"/>
      <c r="AA21" s="240"/>
      <c r="AB21" s="241"/>
      <c r="AC21" s="241"/>
      <c r="AD21" s="244"/>
      <c r="AE21" s="216"/>
      <c r="AF21" s="216"/>
      <c r="AG21" s="216"/>
      <c r="AH21" s="245"/>
      <c r="AI21" s="9"/>
      <c r="AJ21" s="9"/>
    </row>
    <row r="22" spans="1:36" s="25" customFormat="1" ht="28.5" customHeight="1">
      <c r="A22" s="205"/>
      <c r="B22" s="212"/>
      <c r="C22" s="225"/>
      <c r="D22" s="207"/>
      <c r="E22" s="219"/>
      <c r="F22" s="231"/>
      <c r="G22" s="209"/>
      <c r="H22" s="207"/>
      <c r="I22" s="202"/>
      <c r="J22" s="202"/>
      <c r="K22" s="229"/>
      <c r="L22" s="231"/>
      <c r="M22" s="231"/>
      <c r="N22" s="203" t="s">
        <v>8</v>
      </c>
      <c r="O22" s="203"/>
      <c r="P22" s="203"/>
      <c r="Q22" s="203" t="s">
        <v>2</v>
      </c>
      <c r="R22" s="203"/>
      <c r="S22" s="220" t="s">
        <v>8</v>
      </c>
      <c r="T22" s="220"/>
      <c r="U22" s="220"/>
      <c r="V22" s="221" t="s">
        <v>8</v>
      </c>
      <c r="W22" s="220"/>
      <c r="X22" s="220"/>
      <c r="Y22" s="222" t="s">
        <v>2</v>
      </c>
      <c r="Z22" s="223"/>
      <c r="AA22" s="197" t="s">
        <v>8</v>
      </c>
      <c r="AB22" s="198"/>
      <c r="AC22" s="199"/>
      <c r="AD22" s="220" t="s">
        <v>8</v>
      </c>
      <c r="AE22" s="220"/>
      <c r="AF22" s="220"/>
      <c r="AG22" s="222" t="s">
        <v>2</v>
      </c>
      <c r="AH22" s="237"/>
      <c r="AI22" s="24"/>
      <c r="AJ22" s="24"/>
    </row>
    <row r="23" spans="1:36" s="23" customFormat="1" ht="66" customHeight="1" thickBot="1">
      <c r="A23" s="206"/>
      <c r="B23" s="212"/>
      <c r="C23" s="226"/>
      <c r="D23" s="208"/>
      <c r="E23" s="219"/>
      <c r="F23" s="232"/>
      <c r="G23" s="210"/>
      <c r="H23" s="208"/>
      <c r="I23" s="70" t="s">
        <v>24</v>
      </c>
      <c r="J23" s="70" t="s">
        <v>25</v>
      </c>
      <c r="K23" s="230"/>
      <c r="L23" s="232"/>
      <c r="M23" s="232"/>
      <c r="N23" s="65" t="s">
        <v>0</v>
      </c>
      <c r="O23" s="65" t="s">
        <v>28</v>
      </c>
      <c r="P23" s="71" t="s">
        <v>3</v>
      </c>
      <c r="Q23" s="65" t="s">
        <v>0</v>
      </c>
      <c r="R23" s="65" t="s">
        <v>28</v>
      </c>
      <c r="S23" s="72" t="s">
        <v>0</v>
      </c>
      <c r="T23" s="65" t="s">
        <v>28</v>
      </c>
      <c r="U23" s="72" t="s">
        <v>3</v>
      </c>
      <c r="V23" s="102" t="s">
        <v>0</v>
      </c>
      <c r="W23" s="65" t="s">
        <v>28</v>
      </c>
      <c r="X23" s="115" t="s">
        <v>3</v>
      </c>
      <c r="Y23" s="115" t="s">
        <v>0</v>
      </c>
      <c r="Z23" s="116" t="s">
        <v>28</v>
      </c>
      <c r="AA23" s="115" t="s">
        <v>0</v>
      </c>
      <c r="AB23" s="116" t="s">
        <v>28</v>
      </c>
      <c r="AC23" s="117" t="s">
        <v>3</v>
      </c>
      <c r="AD23" s="72" t="s">
        <v>0</v>
      </c>
      <c r="AE23" s="65" t="s">
        <v>28</v>
      </c>
      <c r="AF23" s="72" t="s">
        <v>3</v>
      </c>
      <c r="AG23" s="72" t="s">
        <v>0</v>
      </c>
      <c r="AH23" s="73" t="s">
        <v>28</v>
      </c>
      <c r="AI23" s="21"/>
      <c r="AJ23" s="22"/>
    </row>
    <row r="24" spans="1:36" ht="15" customHeight="1" thickBot="1">
      <c r="A24" s="82">
        <v>1</v>
      </c>
      <c r="B24" s="83">
        <v>2</v>
      </c>
      <c r="C24" s="83">
        <v>3</v>
      </c>
      <c r="D24" s="84">
        <v>4</v>
      </c>
      <c r="E24" s="84">
        <v>5</v>
      </c>
      <c r="F24" s="84">
        <v>6</v>
      </c>
      <c r="G24" s="84">
        <v>7</v>
      </c>
      <c r="H24" s="84">
        <v>8</v>
      </c>
      <c r="I24" s="84">
        <v>9</v>
      </c>
      <c r="J24" s="84">
        <v>10</v>
      </c>
      <c r="K24" s="84">
        <v>11</v>
      </c>
      <c r="L24" s="84">
        <v>12</v>
      </c>
      <c r="M24" s="84">
        <v>13</v>
      </c>
      <c r="N24" s="85">
        <v>14</v>
      </c>
      <c r="O24" s="85">
        <v>15</v>
      </c>
      <c r="P24" s="85">
        <v>16</v>
      </c>
      <c r="Q24" s="85">
        <v>17</v>
      </c>
      <c r="R24" s="85">
        <v>18</v>
      </c>
      <c r="S24" s="86">
        <v>19</v>
      </c>
      <c r="T24" s="86">
        <v>20</v>
      </c>
      <c r="U24" s="86">
        <v>21</v>
      </c>
      <c r="V24" s="103">
        <v>22</v>
      </c>
      <c r="W24" s="86">
        <v>23</v>
      </c>
      <c r="X24" s="118">
        <v>24</v>
      </c>
      <c r="Y24" s="118">
        <v>25</v>
      </c>
      <c r="Z24" s="118">
        <v>26</v>
      </c>
      <c r="AA24" s="118">
        <v>27</v>
      </c>
      <c r="AB24" s="118">
        <v>28</v>
      </c>
      <c r="AC24" s="119">
        <v>29</v>
      </c>
      <c r="AD24" s="86">
        <v>30</v>
      </c>
      <c r="AE24" s="86">
        <v>31</v>
      </c>
      <c r="AF24" s="86">
        <v>32</v>
      </c>
      <c r="AG24" s="86">
        <v>33</v>
      </c>
      <c r="AH24" s="87">
        <v>34</v>
      </c>
      <c r="AI24" s="4"/>
      <c r="AJ24" s="4"/>
    </row>
    <row r="25" spans="1:36" ht="18.75" customHeight="1">
      <c r="A25" s="74" t="s">
        <v>29</v>
      </c>
      <c r="B25" s="75"/>
      <c r="C25" s="75"/>
      <c r="D25" s="76"/>
      <c r="E25" s="77"/>
      <c r="F25" s="78"/>
      <c r="G25" s="78"/>
      <c r="H25" s="78"/>
      <c r="I25" s="78"/>
      <c r="J25" s="78"/>
      <c r="K25" s="78"/>
      <c r="L25" s="78"/>
      <c r="M25" s="78"/>
      <c r="N25" s="79"/>
      <c r="O25" s="79"/>
      <c r="P25" s="79"/>
      <c r="Q25" s="79"/>
      <c r="R25" s="79"/>
      <c r="S25" s="80"/>
      <c r="T25" s="80"/>
      <c r="U25" s="108"/>
      <c r="V25" s="80"/>
      <c r="W25" s="80"/>
      <c r="X25" s="120"/>
      <c r="Y25" s="120"/>
      <c r="Z25" s="120"/>
      <c r="AA25" s="120"/>
      <c r="AB25" s="120"/>
      <c r="AC25" s="120"/>
      <c r="AD25" s="80"/>
      <c r="AE25" s="80"/>
      <c r="AF25" s="80"/>
      <c r="AG25" s="80"/>
      <c r="AH25" s="81"/>
      <c r="AI25" s="4"/>
      <c r="AJ25" s="4"/>
    </row>
    <row r="26" spans="1:36" ht="25.5" customHeight="1" thickBot="1">
      <c r="A26" s="29">
        <v>1</v>
      </c>
      <c r="B26" s="92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3">
        <v>0</v>
      </c>
      <c r="O26" s="114">
        <v>0</v>
      </c>
      <c r="P26" s="114">
        <v>0</v>
      </c>
      <c r="Q26" s="114">
        <v>0</v>
      </c>
      <c r="R26" s="114">
        <v>0</v>
      </c>
      <c r="S26" s="93">
        <v>0</v>
      </c>
      <c r="T26" s="93">
        <v>0</v>
      </c>
      <c r="U26" s="193">
        <v>0</v>
      </c>
      <c r="V26" s="93">
        <v>0</v>
      </c>
      <c r="W26" s="93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93">
        <v>0</v>
      </c>
      <c r="AE26" s="127">
        <v>0</v>
      </c>
      <c r="AF26" s="127">
        <v>0</v>
      </c>
      <c r="AG26" s="127">
        <v>0</v>
      </c>
      <c r="AH26" s="128">
        <v>0</v>
      </c>
      <c r="AI26" s="4"/>
      <c r="AJ26" s="4"/>
    </row>
    <row r="27" spans="1:37" s="14" customFormat="1" ht="18.75" customHeight="1" thickBot="1">
      <c r="A27" s="194" t="s">
        <v>11</v>
      </c>
      <c r="B27" s="195"/>
      <c r="C27" s="195"/>
      <c r="D27" s="195"/>
      <c r="E27" s="195"/>
      <c r="F27" s="195"/>
      <c r="G27" s="195"/>
      <c r="H27" s="195"/>
      <c r="I27" s="195"/>
      <c r="J27" s="196"/>
      <c r="K27" s="94">
        <f>SUM(K26)</f>
        <v>0</v>
      </c>
      <c r="L27" s="94">
        <f aca="true" t="shared" si="0" ref="L27:AH27">SUM(L26)</f>
        <v>0</v>
      </c>
      <c r="M27" s="94">
        <f t="shared" si="0"/>
        <v>0</v>
      </c>
      <c r="N27" s="94">
        <f t="shared" si="0"/>
        <v>0</v>
      </c>
      <c r="O27" s="94">
        <f t="shared" si="0"/>
        <v>0</v>
      </c>
      <c r="P27" s="94">
        <f t="shared" si="0"/>
        <v>0</v>
      </c>
      <c r="Q27" s="94">
        <f t="shared" si="0"/>
        <v>0</v>
      </c>
      <c r="R27" s="94">
        <f t="shared" si="0"/>
        <v>0</v>
      </c>
      <c r="S27" s="94">
        <f t="shared" si="0"/>
        <v>0</v>
      </c>
      <c r="T27" s="94">
        <f t="shared" si="0"/>
        <v>0</v>
      </c>
      <c r="U27" s="94">
        <f t="shared" si="0"/>
        <v>0</v>
      </c>
      <c r="V27" s="104">
        <f t="shared" si="0"/>
        <v>0</v>
      </c>
      <c r="W27" s="94">
        <f t="shared" si="0"/>
        <v>0</v>
      </c>
      <c r="X27" s="121">
        <f t="shared" si="0"/>
        <v>0</v>
      </c>
      <c r="Y27" s="121">
        <f t="shared" si="0"/>
        <v>0</v>
      </c>
      <c r="Z27" s="121">
        <f t="shared" si="0"/>
        <v>0</v>
      </c>
      <c r="AA27" s="121">
        <f t="shared" si="0"/>
        <v>0</v>
      </c>
      <c r="AB27" s="121">
        <f t="shared" si="0"/>
        <v>0</v>
      </c>
      <c r="AC27" s="121">
        <f t="shared" si="0"/>
        <v>0</v>
      </c>
      <c r="AD27" s="94">
        <f t="shared" si="0"/>
        <v>0</v>
      </c>
      <c r="AE27" s="94">
        <f t="shared" si="0"/>
        <v>0</v>
      </c>
      <c r="AF27" s="94">
        <f t="shared" si="0"/>
        <v>0</v>
      </c>
      <c r="AG27" s="100">
        <f t="shared" si="0"/>
        <v>0</v>
      </c>
      <c r="AH27" s="101">
        <f t="shared" si="0"/>
        <v>0</v>
      </c>
      <c r="AI27" s="15"/>
      <c r="AJ27" s="15"/>
      <c r="AK27" s="15"/>
    </row>
    <row r="28" spans="1:37" ht="19.5" customHeight="1">
      <c r="A28" s="32" t="s">
        <v>30</v>
      </c>
      <c r="B28" s="20"/>
      <c r="C28" s="20"/>
      <c r="D28" s="33"/>
      <c r="E28" s="33"/>
      <c r="F28" s="34"/>
      <c r="G28" s="35"/>
      <c r="H28" s="36"/>
      <c r="I28" s="37"/>
      <c r="J28" s="38"/>
      <c r="K28" s="39"/>
      <c r="L28" s="40"/>
      <c r="M28" s="41"/>
      <c r="N28" s="42"/>
      <c r="O28" s="19"/>
      <c r="P28" s="19"/>
      <c r="Q28" s="19"/>
      <c r="R28" s="19"/>
      <c r="S28" s="43"/>
      <c r="T28" s="19"/>
      <c r="U28" s="109"/>
      <c r="V28" s="19"/>
      <c r="W28" s="19"/>
      <c r="X28" s="122"/>
      <c r="Y28" s="122"/>
      <c r="Z28" s="122"/>
      <c r="AA28" s="122"/>
      <c r="AB28" s="122"/>
      <c r="AC28" s="122"/>
      <c r="AD28" s="19"/>
      <c r="AE28" s="19"/>
      <c r="AF28" s="19"/>
      <c r="AG28" s="129"/>
      <c r="AH28" s="130"/>
      <c r="AI28" s="4"/>
      <c r="AJ28" s="4"/>
      <c r="AK28" s="4"/>
    </row>
    <row r="29" spans="1:37" ht="19.5" customHeight="1" thickBot="1">
      <c r="A29" s="91">
        <v>1</v>
      </c>
      <c r="B29" s="90">
        <v>0</v>
      </c>
      <c r="C29" s="90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105">
        <v>0</v>
      </c>
      <c r="W29" s="89">
        <v>0</v>
      </c>
      <c r="X29" s="123">
        <v>0</v>
      </c>
      <c r="Y29" s="123">
        <v>0</v>
      </c>
      <c r="Z29" s="123">
        <v>0</v>
      </c>
      <c r="AA29" s="123">
        <v>0</v>
      </c>
      <c r="AB29" s="123">
        <v>0</v>
      </c>
      <c r="AC29" s="123">
        <v>0</v>
      </c>
      <c r="AD29" s="89">
        <v>0</v>
      </c>
      <c r="AE29" s="89">
        <v>0</v>
      </c>
      <c r="AF29" s="89">
        <v>0</v>
      </c>
      <c r="AG29" s="131">
        <v>0</v>
      </c>
      <c r="AH29" s="132">
        <v>0</v>
      </c>
      <c r="AI29" s="4"/>
      <c r="AJ29" s="4"/>
      <c r="AK29" s="4"/>
    </row>
    <row r="30" spans="1:35" s="14" customFormat="1" ht="16.5" customHeight="1" thickBot="1">
      <c r="A30" s="31" t="s">
        <v>12</v>
      </c>
      <c r="B30" s="68"/>
      <c r="C30" s="55"/>
      <c r="D30" s="30"/>
      <c r="E30" s="30"/>
      <c r="F30" s="30"/>
      <c r="G30" s="30"/>
      <c r="H30" s="30"/>
      <c r="I30" s="30"/>
      <c r="J30" s="30"/>
      <c r="K30" s="95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106">
        <v>0</v>
      </c>
      <c r="W30" s="96">
        <v>0</v>
      </c>
      <c r="X30" s="124">
        <v>0</v>
      </c>
      <c r="Y30" s="124">
        <v>0</v>
      </c>
      <c r="Z30" s="124">
        <v>0</v>
      </c>
      <c r="AA30" s="124">
        <v>0</v>
      </c>
      <c r="AB30" s="124">
        <v>0</v>
      </c>
      <c r="AC30" s="124">
        <v>0</v>
      </c>
      <c r="AD30" s="96">
        <v>0</v>
      </c>
      <c r="AE30" s="96">
        <v>0</v>
      </c>
      <c r="AF30" s="96">
        <v>0</v>
      </c>
      <c r="AG30" s="96">
        <v>0</v>
      </c>
      <c r="AH30" s="97">
        <v>0</v>
      </c>
      <c r="AI30" s="16"/>
    </row>
    <row r="31" spans="1:36" ht="18.75" customHeight="1">
      <c r="A31" s="135" t="s">
        <v>31</v>
      </c>
      <c r="B31" s="136"/>
      <c r="C31" s="136"/>
      <c r="D31" s="137"/>
      <c r="E31" s="137"/>
      <c r="F31" s="137"/>
      <c r="G31" s="137"/>
      <c r="H31" s="137"/>
      <c r="I31" s="137"/>
      <c r="J31" s="137"/>
      <c r="K31" s="138"/>
      <c r="L31" s="138"/>
      <c r="M31" s="138"/>
      <c r="N31" s="138"/>
      <c r="O31" s="139"/>
      <c r="P31" s="139"/>
      <c r="Q31" s="140"/>
      <c r="R31" s="141"/>
      <c r="S31" s="141"/>
      <c r="T31" s="141"/>
      <c r="U31" s="142"/>
      <c r="V31" s="141"/>
      <c r="W31" s="141"/>
      <c r="X31" s="143"/>
      <c r="Y31" s="143"/>
      <c r="Z31" s="143"/>
      <c r="AA31" s="143"/>
      <c r="AB31" s="143"/>
      <c r="AC31" s="143"/>
      <c r="AD31" s="141"/>
      <c r="AE31" s="141"/>
      <c r="AF31" s="141"/>
      <c r="AG31" s="144"/>
      <c r="AH31" s="145"/>
      <c r="AI31" s="11"/>
      <c r="AJ31" s="10"/>
    </row>
    <row r="32" spans="1:36" ht="127.5" customHeight="1">
      <c r="A32" s="152">
        <v>1</v>
      </c>
      <c r="B32" s="153" t="s">
        <v>51</v>
      </c>
      <c r="C32" s="154" t="s">
        <v>46</v>
      </c>
      <c r="D32" s="146" t="s">
        <v>47</v>
      </c>
      <c r="E32" s="155" t="s">
        <v>56</v>
      </c>
      <c r="F32" s="146" t="s">
        <v>45</v>
      </c>
      <c r="G32" s="156" t="s">
        <v>48</v>
      </c>
      <c r="H32" s="157" t="s">
        <v>59</v>
      </c>
      <c r="I32" s="157" t="s">
        <v>49</v>
      </c>
      <c r="J32" s="157" t="s">
        <v>64</v>
      </c>
      <c r="K32" s="158">
        <v>40000</v>
      </c>
      <c r="L32" s="159" t="s">
        <v>50</v>
      </c>
      <c r="M32" s="151" t="s">
        <v>43</v>
      </c>
      <c r="N32" s="160">
        <v>40000</v>
      </c>
      <c r="O32" s="161">
        <v>0</v>
      </c>
      <c r="P32" s="161">
        <v>0</v>
      </c>
      <c r="Q32" s="161">
        <v>0</v>
      </c>
      <c r="R32" s="161">
        <v>0</v>
      </c>
      <c r="S32" s="160">
        <v>0</v>
      </c>
      <c r="T32" s="160">
        <v>1697</v>
      </c>
      <c r="U32" s="161">
        <v>0</v>
      </c>
      <c r="V32" s="160">
        <v>40000</v>
      </c>
      <c r="W32" s="160">
        <v>1697</v>
      </c>
      <c r="X32" s="161">
        <v>0</v>
      </c>
      <c r="Y32" s="161">
        <v>0</v>
      </c>
      <c r="Z32" s="161">
        <v>0</v>
      </c>
      <c r="AA32" s="161">
        <v>0</v>
      </c>
      <c r="AB32" s="161">
        <v>0</v>
      </c>
      <c r="AC32" s="161">
        <v>0</v>
      </c>
      <c r="AD32" s="160">
        <f>N32+S32-V32</f>
        <v>0</v>
      </c>
      <c r="AE32" s="161">
        <v>0</v>
      </c>
      <c r="AF32" s="161">
        <v>0</v>
      </c>
      <c r="AG32" s="162">
        <v>0</v>
      </c>
      <c r="AH32" s="163">
        <v>0</v>
      </c>
      <c r="AI32" s="11"/>
      <c r="AJ32" s="10"/>
    </row>
    <row r="33" spans="1:36" ht="132.75" customHeight="1">
      <c r="A33" s="152">
        <v>2</v>
      </c>
      <c r="B33" s="153" t="s">
        <v>53</v>
      </c>
      <c r="C33" s="154" t="s">
        <v>52</v>
      </c>
      <c r="D33" s="146" t="s">
        <v>57</v>
      </c>
      <c r="E33" s="155" t="s">
        <v>75</v>
      </c>
      <c r="F33" s="146" t="s">
        <v>45</v>
      </c>
      <c r="G33" s="171" t="s">
        <v>48</v>
      </c>
      <c r="H33" s="192" t="s">
        <v>74</v>
      </c>
      <c r="I33" s="157" t="s">
        <v>55</v>
      </c>
      <c r="J33" s="157" t="s">
        <v>58</v>
      </c>
      <c r="K33" s="158">
        <v>30000</v>
      </c>
      <c r="L33" s="159" t="s">
        <v>54</v>
      </c>
      <c r="M33" s="151" t="s">
        <v>43</v>
      </c>
      <c r="N33" s="160">
        <v>10000</v>
      </c>
      <c r="O33" s="161">
        <v>0</v>
      </c>
      <c r="P33" s="161">
        <v>0</v>
      </c>
      <c r="Q33" s="161">
        <v>0</v>
      </c>
      <c r="R33" s="161">
        <v>0</v>
      </c>
      <c r="S33" s="160">
        <v>30000</v>
      </c>
      <c r="T33" s="160">
        <v>1829</v>
      </c>
      <c r="U33" s="161">
        <v>0</v>
      </c>
      <c r="V33" s="160">
        <v>10000</v>
      </c>
      <c r="W33" s="160">
        <v>1829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0">
        <f>N33+S33-V33</f>
        <v>30000</v>
      </c>
      <c r="AE33" s="161">
        <v>0</v>
      </c>
      <c r="AF33" s="161">
        <v>0</v>
      </c>
      <c r="AG33" s="162">
        <v>0</v>
      </c>
      <c r="AH33" s="163">
        <v>0</v>
      </c>
      <c r="AI33" s="11"/>
      <c r="AJ33" s="10"/>
    </row>
    <row r="34" spans="1:36" ht="127.5" customHeight="1">
      <c r="A34" s="182">
        <v>3</v>
      </c>
      <c r="B34" s="147" t="s">
        <v>69</v>
      </c>
      <c r="C34" s="148" t="s">
        <v>70</v>
      </c>
      <c r="D34" s="150" t="s">
        <v>71</v>
      </c>
      <c r="E34" s="149" t="s">
        <v>79</v>
      </c>
      <c r="F34" s="150" t="s">
        <v>45</v>
      </c>
      <c r="G34" s="183" t="s">
        <v>48</v>
      </c>
      <c r="H34" s="184" t="s">
        <v>76</v>
      </c>
      <c r="I34" s="185" t="s">
        <v>72</v>
      </c>
      <c r="J34" s="185" t="s">
        <v>80</v>
      </c>
      <c r="K34" s="186">
        <v>40000</v>
      </c>
      <c r="L34" s="187" t="s">
        <v>73</v>
      </c>
      <c r="M34" s="190" t="s">
        <v>43</v>
      </c>
      <c r="N34" s="188">
        <v>0</v>
      </c>
      <c r="O34" s="189">
        <v>0</v>
      </c>
      <c r="P34" s="189">
        <v>0</v>
      </c>
      <c r="Q34" s="189">
        <v>0</v>
      </c>
      <c r="R34" s="189">
        <v>0</v>
      </c>
      <c r="S34" s="188">
        <v>37500</v>
      </c>
      <c r="T34" s="188">
        <v>0</v>
      </c>
      <c r="U34" s="189">
        <v>0</v>
      </c>
      <c r="V34" s="188">
        <v>6000</v>
      </c>
      <c r="W34" s="188">
        <v>0</v>
      </c>
      <c r="X34" s="189">
        <v>0</v>
      </c>
      <c r="Y34" s="189">
        <v>0</v>
      </c>
      <c r="Z34" s="189">
        <v>0</v>
      </c>
      <c r="AA34" s="189">
        <v>0</v>
      </c>
      <c r="AB34" s="189">
        <v>0</v>
      </c>
      <c r="AC34" s="189">
        <v>0</v>
      </c>
      <c r="AD34" s="188">
        <f>N34+S34-V34</f>
        <v>31500</v>
      </c>
      <c r="AE34" s="191">
        <f>O34+T34-W34</f>
        <v>0</v>
      </c>
      <c r="AF34" s="191">
        <f>P34+U34-X34</f>
        <v>0</v>
      </c>
      <c r="AG34" s="191">
        <v>0</v>
      </c>
      <c r="AH34" s="191">
        <f>R34+W34-Z34</f>
        <v>0</v>
      </c>
      <c r="AI34" s="11"/>
      <c r="AJ34" s="10"/>
    </row>
    <row r="35" spans="1:35" s="14" customFormat="1" ht="15.75" customHeight="1" thickBot="1">
      <c r="A35" s="172" t="s">
        <v>13</v>
      </c>
      <c r="B35" s="173"/>
      <c r="C35" s="174"/>
      <c r="D35" s="67"/>
      <c r="E35" s="48"/>
      <c r="F35" s="48"/>
      <c r="G35" s="113"/>
      <c r="H35" s="175"/>
      <c r="I35" s="176"/>
      <c r="J35" s="177"/>
      <c r="K35" s="178">
        <f>K32+K33+K34</f>
        <v>110000</v>
      </c>
      <c r="L35" s="179"/>
      <c r="M35" s="179"/>
      <c r="N35" s="179">
        <f aca="true" t="shared" si="1" ref="N35:AH35">N32+N33+N34</f>
        <v>50000</v>
      </c>
      <c r="O35" s="180">
        <f t="shared" si="1"/>
        <v>0</v>
      </c>
      <c r="P35" s="180">
        <f t="shared" si="1"/>
        <v>0</v>
      </c>
      <c r="Q35" s="180">
        <f t="shared" si="1"/>
        <v>0</v>
      </c>
      <c r="R35" s="180">
        <f t="shared" si="1"/>
        <v>0</v>
      </c>
      <c r="S35" s="179">
        <f t="shared" si="1"/>
        <v>67500</v>
      </c>
      <c r="T35" s="179">
        <f t="shared" si="1"/>
        <v>3526</v>
      </c>
      <c r="U35" s="180">
        <f t="shared" si="1"/>
        <v>0</v>
      </c>
      <c r="V35" s="179">
        <f t="shared" si="1"/>
        <v>56000</v>
      </c>
      <c r="W35" s="179">
        <f t="shared" si="1"/>
        <v>3526</v>
      </c>
      <c r="X35" s="181">
        <f t="shared" si="1"/>
        <v>0</v>
      </c>
      <c r="Y35" s="181">
        <f t="shared" si="1"/>
        <v>0</v>
      </c>
      <c r="Z35" s="181">
        <f t="shared" si="1"/>
        <v>0</v>
      </c>
      <c r="AA35" s="180">
        <f t="shared" si="1"/>
        <v>0</v>
      </c>
      <c r="AB35" s="180">
        <f t="shared" si="1"/>
        <v>0</v>
      </c>
      <c r="AC35" s="180">
        <f t="shared" si="1"/>
        <v>0</v>
      </c>
      <c r="AD35" s="179">
        <f t="shared" si="1"/>
        <v>61500</v>
      </c>
      <c r="AE35" s="180">
        <f t="shared" si="1"/>
        <v>0</v>
      </c>
      <c r="AF35" s="180">
        <f t="shared" si="1"/>
        <v>0</v>
      </c>
      <c r="AG35" s="180">
        <f t="shared" si="1"/>
        <v>0</v>
      </c>
      <c r="AH35" s="180">
        <f t="shared" si="1"/>
        <v>0</v>
      </c>
      <c r="AI35" s="16"/>
    </row>
    <row r="36" spans="1:36" ht="16.5" customHeight="1" thickBot="1">
      <c r="A36" s="49" t="s">
        <v>32</v>
      </c>
      <c r="B36" s="69"/>
      <c r="C36" s="50"/>
      <c r="D36" s="51"/>
      <c r="E36" s="52"/>
      <c r="F36" s="52"/>
      <c r="G36" s="52"/>
      <c r="H36" s="52"/>
      <c r="I36" s="52"/>
      <c r="J36" s="52"/>
      <c r="K36" s="53"/>
      <c r="L36" s="110"/>
      <c r="M36" s="110"/>
      <c r="N36" s="56"/>
      <c r="O36" s="56"/>
      <c r="P36" s="56"/>
      <c r="Q36" s="56"/>
      <c r="R36" s="56"/>
      <c r="S36" s="57"/>
      <c r="T36" s="56"/>
      <c r="U36" s="111"/>
      <c r="V36" s="56"/>
      <c r="W36" s="56"/>
      <c r="X36" s="125"/>
      <c r="Y36" s="125"/>
      <c r="Z36" s="125"/>
      <c r="AA36" s="125"/>
      <c r="AB36" s="125"/>
      <c r="AC36" s="125"/>
      <c r="AD36" s="112"/>
      <c r="AE36" s="112"/>
      <c r="AF36" s="112"/>
      <c r="AG36" s="133"/>
      <c r="AH36" s="134"/>
      <c r="AI36" s="11"/>
      <c r="AJ36" s="10"/>
    </row>
    <row r="37" spans="1:36" ht="18" customHeight="1" thickBot="1">
      <c r="A37" s="29">
        <v>1</v>
      </c>
      <c r="B37" s="9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92">
        <v>0</v>
      </c>
      <c r="AE37" s="92">
        <v>0</v>
      </c>
      <c r="AF37" s="92">
        <v>0</v>
      </c>
      <c r="AG37" s="127">
        <v>0</v>
      </c>
      <c r="AH37" s="128">
        <v>0</v>
      </c>
      <c r="AI37" s="11"/>
      <c r="AJ37" s="10"/>
    </row>
    <row r="38" spans="1:35" s="14" customFormat="1" ht="18" customHeight="1" thickBot="1">
      <c r="A38" s="44" t="s">
        <v>14</v>
      </c>
      <c r="B38" s="98"/>
      <c r="C38" s="99"/>
      <c r="D38" s="88"/>
      <c r="E38" s="88"/>
      <c r="F38" s="88"/>
      <c r="G38" s="88"/>
      <c r="H38" s="88"/>
      <c r="I38" s="88"/>
      <c r="J38" s="88"/>
      <c r="K38" s="100">
        <f aca="true" t="shared" si="2" ref="K38:AH38">SUM(K37)</f>
        <v>0</v>
      </c>
      <c r="L38" s="100">
        <f t="shared" si="2"/>
        <v>0</v>
      </c>
      <c r="M38" s="100">
        <f t="shared" si="2"/>
        <v>0</v>
      </c>
      <c r="N38" s="100">
        <f t="shared" si="2"/>
        <v>0</v>
      </c>
      <c r="O38" s="100">
        <f t="shared" si="2"/>
        <v>0</v>
      </c>
      <c r="P38" s="100">
        <f t="shared" si="2"/>
        <v>0</v>
      </c>
      <c r="Q38" s="100">
        <f t="shared" si="2"/>
        <v>0</v>
      </c>
      <c r="R38" s="100">
        <f t="shared" si="2"/>
        <v>0</v>
      </c>
      <c r="S38" s="100">
        <f t="shared" si="2"/>
        <v>0</v>
      </c>
      <c r="T38" s="100">
        <f t="shared" si="2"/>
        <v>0</v>
      </c>
      <c r="U38" s="100">
        <f t="shared" si="2"/>
        <v>0</v>
      </c>
      <c r="V38" s="107">
        <f t="shared" si="2"/>
        <v>0</v>
      </c>
      <c r="W38" s="100">
        <f t="shared" si="2"/>
        <v>0</v>
      </c>
      <c r="X38" s="121">
        <f t="shared" si="2"/>
        <v>0</v>
      </c>
      <c r="Y38" s="121">
        <f t="shared" si="2"/>
        <v>0</v>
      </c>
      <c r="Z38" s="121">
        <f t="shared" si="2"/>
        <v>0</v>
      </c>
      <c r="AA38" s="121">
        <f t="shared" si="2"/>
        <v>0</v>
      </c>
      <c r="AB38" s="121">
        <f t="shared" si="2"/>
        <v>0</v>
      </c>
      <c r="AC38" s="121">
        <f t="shared" si="2"/>
        <v>0</v>
      </c>
      <c r="AD38" s="100">
        <f t="shared" si="2"/>
        <v>0</v>
      </c>
      <c r="AE38" s="100">
        <f t="shared" si="2"/>
        <v>0</v>
      </c>
      <c r="AF38" s="100">
        <f t="shared" si="2"/>
        <v>0</v>
      </c>
      <c r="AG38" s="100">
        <f t="shared" si="2"/>
        <v>0</v>
      </c>
      <c r="AH38" s="101">
        <f t="shared" si="2"/>
        <v>0</v>
      </c>
      <c r="AI38" s="16"/>
    </row>
    <row r="39" spans="1:36" s="18" customFormat="1" ht="18.75" customHeight="1" thickBot="1">
      <c r="A39" s="246" t="s">
        <v>15</v>
      </c>
      <c r="B39" s="247"/>
      <c r="C39" s="58"/>
      <c r="D39" s="59"/>
      <c r="E39" s="59"/>
      <c r="F39" s="59"/>
      <c r="G39" s="59"/>
      <c r="H39" s="59"/>
      <c r="I39" s="59"/>
      <c r="J39" s="59"/>
      <c r="K39" s="60">
        <f>K27+K30+K35+K38</f>
        <v>110000</v>
      </c>
      <c r="L39" s="60"/>
      <c r="M39" s="60"/>
      <c r="N39" s="60">
        <f aca="true" t="shared" si="3" ref="N39:AD39">N27+N30+N35+N38</f>
        <v>50000</v>
      </c>
      <c r="O39" s="168">
        <f t="shared" si="3"/>
        <v>0</v>
      </c>
      <c r="P39" s="168">
        <f t="shared" si="3"/>
        <v>0</v>
      </c>
      <c r="Q39" s="168">
        <f t="shared" si="3"/>
        <v>0</v>
      </c>
      <c r="R39" s="168">
        <f t="shared" si="3"/>
        <v>0</v>
      </c>
      <c r="S39" s="170">
        <f t="shared" si="3"/>
        <v>67500</v>
      </c>
      <c r="T39" s="60">
        <f t="shared" si="3"/>
        <v>3526</v>
      </c>
      <c r="U39" s="168">
        <f t="shared" si="3"/>
        <v>0</v>
      </c>
      <c r="V39" s="60">
        <f t="shared" si="3"/>
        <v>56000</v>
      </c>
      <c r="W39" s="60">
        <f t="shared" si="3"/>
        <v>3526</v>
      </c>
      <c r="X39" s="168">
        <f aca="true" t="shared" si="4" ref="X39:AC39">X27+X30+X35+X38</f>
        <v>0</v>
      </c>
      <c r="Y39" s="168">
        <f t="shared" si="4"/>
        <v>0</v>
      </c>
      <c r="Z39" s="168">
        <f t="shared" si="4"/>
        <v>0</v>
      </c>
      <c r="AA39" s="168">
        <f t="shared" si="4"/>
        <v>0</v>
      </c>
      <c r="AB39" s="168">
        <f t="shared" si="4"/>
        <v>0</v>
      </c>
      <c r="AC39" s="168">
        <f t="shared" si="4"/>
        <v>0</v>
      </c>
      <c r="AD39" s="60">
        <f t="shared" si="3"/>
        <v>61500</v>
      </c>
      <c r="AE39" s="169">
        <f>AE27+AE30+AE35+AE38</f>
        <v>0</v>
      </c>
      <c r="AF39" s="169">
        <f>AF27+AF30+AF35+AF38</f>
        <v>0</v>
      </c>
      <c r="AG39" s="169">
        <f>AG27+AG30+AG35+AG38</f>
        <v>0</v>
      </c>
      <c r="AH39" s="169">
        <f>AH27+AH30+AH35+AH38</f>
        <v>0</v>
      </c>
      <c r="AI39" s="61"/>
      <c r="AJ39" s="62"/>
    </row>
    <row r="40" spans="1:36" ht="12.75" customHeight="1">
      <c r="A40" s="26"/>
      <c r="B40" s="26"/>
      <c r="C40" s="26"/>
      <c r="D40" s="3"/>
      <c r="E40" s="3"/>
      <c r="F40" s="3"/>
      <c r="G40" s="3"/>
      <c r="H40" s="3"/>
      <c r="I40" s="3"/>
      <c r="J40" s="3"/>
      <c r="K40" s="27"/>
      <c r="L40" s="3"/>
      <c r="M40" s="3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126"/>
      <c r="Y40" s="126"/>
      <c r="Z40" s="126"/>
      <c r="AA40" s="126"/>
      <c r="AB40" s="126"/>
      <c r="AC40" s="126"/>
      <c r="AD40" s="27"/>
      <c r="AE40" s="27"/>
      <c r="AF40" s="27"/>
      <c r="AG40" s="27"/>
      <c r="AH40" s="27"/>
      <c r="AI40" s="11"/>
      <c r="AJ40" s="10"/>
    </row>
    <row r="41" spans="1:19" ht="13.5">
      <c r="A41" s="8"/>
      <c r="B41" s="8"/>
      <c r="C41" s="8"/>
      <c r="D41" s="18"/>
      <c r="E41" s="18"/>
      <c r="F41" s="12"/>
      <c r="G41" s="12"/>
      <c r="H41" s="12"/>
      <c r="I41" s="12"/>
      <c r="J41" s="12"/>
      <c r="K41" s="3"/>
      <c r="L41" s="3"/>
      <c r="P41" s="5"/>
      <c r="Q41" s="5"/>
      <c r="R41" s="5"/>
      <c r="S41" s="5"/>
    </row>
    <row r="42" spans="4:19" ht="15" customHeight="1">
      <c r="D42" s="5"/>
      <c r="E42" s="5"/>
      <c r="F42" s="5"/>
      <c r="G42" s="5"/>
      <c r="H42" s="5"/>
      <c r="I42" s="5"/>
      <c r="J42" s="5"/>
      <c r="K42" s="5"/>
      <c r="L42" s="5"/>
      <c r="O42" s="5"/>
      <c r="P42" s="5"/>
      <c r="Q42" s="5"/>
      <c r="R42" s="5"/>
      <c r="S42" s="5"/>
    </row>
  </sheetData>
  <sheetProtection/>
  <mergeCells count="33">
    <mergeCell ref="AG22:AH22"/>
    <mergeCell ref="AA20:AC21"/>
    <mergeCell ref="AD20:AH21"/>
    <mergeCell ref="A39:B39"/>
    <mergeCell ref="M20:M23"/>
    <mergeCell ref="Q22:R22"/>
    <mergeCell ref="N20:R21"/>
    <mergeCell ref="S20:U21"/>
    <mergeCell ref="F20:F23"/>
    <mergeCell ref="AD22:AF22"/>
    <mergeCell ref="A8:AC8"/>
    <mergeCell ref="A9:AC9"/>
    <mergeCell ref="K20:K23"/>
    <mergeCell ref="L20:L23"/>
    <mergeCell ref="A14:U14"/>
    <mergeCell ref="A17:U17"/>
    <mergeCell ref="A15:U15"/>
    <mergeCell ref="A16:N16"/>
    <mergeCell ref="V20:Z21"/>
    <mergeCell ref="E20:E23"/>
    <mergeCell ref="S22:U22"/>
    <mergeCell ref="V22:X22"/>
    <mergeCell ref="Y22:Z22"/>
    <mergeCell ref="C20:C23"/>
    <mergeCell ref="A27:J27"/>
    <mergeCell ref="AA22:AC22"/>
    <mergeCell ref="I20:J22"/>
    <mergeCell ref="N22:P22"/>
    <mergeCell ref="A20:A23"/>
    <mergeCell ref="D20:D23"/>
    <mergeCell ref="G20:G23"/>
    <mergeCell ref="H20:H23"/>
    <mergeCell ref="B20:B23"/>
  </mergeCells>
  <printOptions/>
  <pageMargins left="0.19" right="0.17" top="0.15748031496062992" bottom="0.2362204724409449" header="0.03937007874015748" footer="0.35433070866141736"/>
  <pageSetup horizontalDpi="1200" verticalDpi="1200" orientation="landscape" paperSize="9" scale="50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Шлюжас Елена Викторовна</cp:lastModifiedBy>
  <cp:lastPrinted>2016-01-19T00:48:06Z</cp:lastPrinted>
  <dcterms:created xsi:type="dcterms:W3CDTF">2000-10-03T09:28:13Z</dcterms:created>
  <dcterms:modified xsi:type="dcterms:W3CDTF">2018-07-30T01:02:18Z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565535866</vt:i4>
  </property>
  <property fmtid="{D5CDD505-2E9C-101B-9397-08002B2CF9AE}" pid="3" name="_ReviewingToolsShownOnce">
    <vt:lpwstr/>
  </property>
</Properties>
</file>